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Users/lucawampfler/Bachelor Studium HSLU/Dok./5. Semester/Minor Controlling/Leistungsnachweis/Abgabe Dokumente/"/>
    </mc:Choice>
  </mc:AlternateContent>
  <xr:revisionPtr revIDLastSave="0" documentId="8_{4678E85C-2F97-C440-A678-7B7F2D81A35F}" xr6:coauthVersionLast="47" xr6:coauthVersionMax="47" xr10:uidLastSave="{00000000-0000-0000-0000-000000000000}"/>
  <bookViews>
    <workbookView xWindow="280" yWindow="500" windowWidth="28240" windowHeight="16460" firstSheet="1" activeTab="1" xr2:uid="{2A63D220-1DBB-4546-9A3B-FBBC066E349E}"/>
  </bookViews>
  <sheets>
    <sheet name="Aufgabe" sheetId="1" r:id="rId1"/>
    <sheet name="Lösung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2" l="1"/>
  <c r="F50" i="1"/>
  <c r="F53" i="1" s="1"/>
  <c r="F54" i="1"/>
  <c r="F51" i="1"/>
  <c r="F55" i="1" l="1"/>
  <c r="F57" i="1" s="1"/>
  <c r="F39" i="1" l="1"/>
  <c r="L39" i="1" l="1"/>
</calcChain>
</file>

<file path=xl/sharedStrings.xml><?xml version="1.0" encoding="utf-8"?>
<sst xmlns="http://schemas.openxmlformats.org/spreadsheetml/2006/main" count="136" uniqueCount="81">
  <si>
    <t xml:space="preserve">Treiberbasierte Planung Aufgabe </t>
  </si>
  <si>
    <r>
      <rPr>
        <b/>
        <sz val="12"/>
        <color theme="1"/>
        <rFont val="Calibri"/>
        <family val="2"/>
        <scheme val="minor"/>
      </rPr>
      <t>Hintergrund:</t>
    </r>
    <r>
      <rPr>
        <sz val="12"/>
        <color theme="1"/>
        <rFont val="Calibri"/>
        <family val="2"/>
        <scheme val="minor"/>
      </rPr>
      <t xml:space="preserve"> Die AUTO PART AG ist ein Unternehmen, das hochspezialisierte Bauteile für die Automobilindustrie herstellt, stand vor der Herausforderung, seine Kosten effizient zu planen und zu kontrollieren. Das Unternehmen sah sich mit steigenden Rohstoffpreisen und volatilen Marktschwankungen konfrontiert.</t>
    </r>
  </si>
  <si>
    <r>
      <rPr>
        <b/>
        <sz val="12"/>
        <color theme="1"/>
        <rFont val="Calibri"/>
        <family val="2"/>
        <scheme val="minor"/>
      </rPr>
      <t>Situation:</t>
    </r>
    <r>
      <rPr>
        <sz val="12"/>
        <color theme="1"/>
        <rFont val="Calibri"/>
        <family val="2"/>
        <scheme val="minor"/>
      </rPr>
      <t xml:space="preserve"> Die AUTO PART AG produzierte eine Vielzahl von Bauteilen, die in verschiedenen Automodellen verwendet wurden. Es betrieb Werke in mehreren Ländern und beschäftigte eine große Anzahl von Mitarbeitern.</t>
    </r>
  </si>
  <si>
    <t>Sie finden in der untenstehenden Abbildung die Bilanz sowie Erfolgsrechnung. Eruieren sie nun anhand der Wertetreiberanalyse je drei qualitative sowie quantitative Treiber der AUTO PART AG</t>
  </si>
  <si>
    <t>Bilanz AUTO PART AG 23</t>
  </si>
  <si>
    <t xml:space="preserve">in Mio </t>
  </si>
  <si>
    <t>in Mio</t>
  </si>
  <si>
    <t>Aktive</t>
  </si>
  <si>
    <t>CHF</t>
  </si>
  <si>
    <t>Passive</t>
  </si>
  <si>
    <t>Umlaufvermögen</t>
  </si>
  <si>
    <t>Kurzfristiges Fremdkapital</t>
  </si>
  <si>
    <t xml:space="preserve">Flüssige Mittel </t>
  </si>
  <si>
    <t>Verbindlichkeiten aus Lieferung und Leistung</t>
  </si>
  <si>
    <t>Kasse</t>
  </si>
  <si>
    <t>Bank</t>
  </si>
  <si>
    <t xml:space="preserve">Übrige kurzfristige Forderungen </t>
  </si>
  <si>
    <t xml:space="preserve">Langfristiges Fremdkapital </t>
  </si>
  <si>
    <t>Forderungen aus Lieferung und Leistung</t>
  </si>
  <si>
    <t>Bankverbindlichkeiten (verzinslich)</t>
  </si>
  <si>
    <t>Vorräte und nicht fakturierte Dienstleistungen</t>
  </si>
  <si>
    <t>Darlehen (verzinslich)</t>
  </si>
  <si>
    <t>Hilfs- und Verbrauchsmaterial</t>
  </si>
  <si>
    <t>Anlagevermögen</t>
  </si>
  <si>
    <t xml:space="preserve">Eigenkapital </t>
  </si>
  <si>
    <t>Maschinen</t>
  </si>
  <si>
    <t>Aktienkapital</t>
  </si>
  <si>
    <t>Produktionsmaschinen</t>
  </si>
  <si>
    <t>Immobilien</t>
  </si>
  <si>
    <t>Reserven und Jahresgewinn oder Jahresverlust</t>
  </si>
  <si>
    <t>Gesetzliche Gewinnreserve</t>
  </si>
  <si>
    <t>Freiwillige Gewinnreserve</t>
  </si>
  <si>
    <t xml:space="preserve">Total Aktive </t>
  </si>
  <si>
    <t>Total Passive</t>
  </si>
  <si>
    <t>Erfolgsrechnung AUTO PART AG 23</t>
  </si>
  <si>
    <t xml:space="preserve">Betriebsertrag in Mio </t>
  </si>
  <si>
    <t xml:space="preserve">Betriebsertrag  </t>
  </si>
  <si>
    <t>- Materialkosten</t>
  </si>
  <si>
    <t>- Personalkosten</t>
  </si>
  <si>
    <t>-Verwaltungs- und Vertriebskosten</t>
  </si>
  <si>
    <t>-Energiekosten</t>
  </si>
  <si>
    <t>EBITDA</t>
  </si>
  <si>
    <t>-Abschreibungen</t>
  </si>
  <si>
    <t>EBIT</t>
  </si>
  <si>
    <t>-Zinsaufwand</t>
  </si>
  <si>
    <t>-Steuern</t>
  </si>
  <si>
    <t>Gewinn</t>
  </si>
  <si>
    <t>Erstellt und Entwickelt von Luca A. Wampfler / 04.11.2023</t>
  </si>
  <si>
    <t>Treiberbasierte Planung Aufgabe 2</t>
  </si>
  <si>
    <r>
      <t>Hintergrund:</t>
    </r>
    <r>
      <rPr>
        <sz val="12"/>
        <color rgb="FF000000"/>
        <rFont val="Calibri"/>
        <family val="2"/>
        <scheme val="minor"/>
      </rPr>
      <t xml:space="preserve"> Die AUTO PART AG ist ein Unternehmen, das hochspezialisierte Bauteile für die Automobilindustrie herstellt, stand vor der Herausforderung, seine Kosten effizient zu planen und zu kontrollieren. Das Unternehmen sah sich mit steigenden Rohstoffpreisen und volatilen Marktschwankungen konfrontiert.</t>
    </r>
  </si>
  <si>
    <r>
      <t>Situation:</t>
    </r>
    <r>
      <rPr>
        <sz val="12"/>
        <color rgb="FF000000"/>
        <rFont val="Calibri"/>
        <family val="2"/>
        <scheme val="minor"/>
      </rPr>
      <t xml:space="preserve"> Die AUTO PART AG produzierte eine Vielzahl von Bauteilen, die in verschiedenen Automodellen verwendet wurden. Es betrieb Werke in mehreren Ländern und beschäftigte eine große Anzahl von Mitarbeitern.</t>
    </r>
  </si>
  <si>
    <t>Qualitative Werttreiber = Chancen und Risiken des Unternehmens / 1.) Unternehmen ist sehr stark von der Automobilindustrie abhängig. Je nach Absatzzahlen dieser kann Unternehmen funktionieren oder nicht / 2.) Aufgrund Internationaler Ausrichtung Risiko der Währungskurse / 3.) Grosse Komplexidität, da eine Menge an Bauteilen produziert wird.</t>
  </si>
  <si>
    <t>Bilanz AUTO PART AG 22-23</t>
  </si>
  <si>
    <t xml:space="preserve"> CHF </t>
  </si>
  <si>
    <t xml:space="preserve"> Fr.      50.00</t>
  </si>
  <si>
    <t xml:space="preserve"> Fr.      35.50</t>
  </si>
  <si>
    <t xml:space="preserve"> Fr.    350.00</t>
  </si>
  <si>
    <t xml:space="preserve"> Fr.      75.50</t>
  </si>
  <si>
    <t xml:space="preserve"> Fr.    300.00</t>
  </si>
  <si>
    <t>Quantitative Treiber = Aus Bilanz und Erfolgsrechnung eruierte Treiber:</t>
  </si>
  <si>
    <t xml:space="preserve"> Fr. 1’150.00</t>
  </si>
  <si>
    <t>1.) Hoher Fremdfinanzierungsgrad, bedeutet eine grosse Abhängigkeit zum aktuellen Zinsniveau!</t>
  </si>
  <si>
    <t xml:space="preserve"> Fr.    550.00</t>
  </si>
  <si>
    <t>2.) Sehr Anlageintensiv. Aus diesem Grund sehr grosse Abschreibungen welche getätigt werden müssen.</t>
  </si>
  <si>
    <t xml:space="preserve"> Fr.    500.00</t>
  </si>
  <si>
    <t xml:space="preserve"> Fr.      45.00</t>
  </si>
  <si>
    <t xml:space="preserve"> Fr.      80.50</t>
  </si>
  <si>
    <t xml:space="preserve"> Fr. 2’161.00</t>
  </si>
  <si>
    <t>Erfolgsrechnung AUTO PART AG</t>
  </si>
  <si>
    <t xml:space="preserve"> Fr. 1’500.00</t>
  </si>
  <si>
    <t xml:space="preserve"> Fr.   -400.00</t>
  </si>
  <si>
    <t xml:space="preserve"> Fr.   -250.00</t>
  </si>
  <si>
    <t xml:space="preserve"> Fr.     -55.00</t>
  </si>
  <si>
    <t xml:space="preserve"> Fr.   -350.00</t>
  </si>
  <si>
    <t>3.) Hohe Energiekosten, da sehr wahrscheinlich Rohstoffkosten sind diese variabel und können das Geschäftsmodell massgeblich beeinflussen.</t>
  </si>
  <si>
    <t xml:space="preserve"> Fr.    445.00</t>
  </si>
  <si>
    <t xml:space="preserve"> Fr.   -247.50</t>
  </si>
  <si>
    <t xml:space="preserve"> Fr.    197.50</t>
  </si>
  <si>
    <t xml:space="preserve"> Fr.   -108.75</t>
  </si>
  <si>
    <t xml:space="preserve"> Fr.     -29.63</t>
  </si>
  <si>
    <t xml:space="preserve"> Fr.      59.13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</si>
</sst>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Fr.&quot;\ * #,##0.00_ ;_ &quot;Fr.&quot;\ * \-#,##0.00_ ;_ &quot;Fr.&quot;\ * &quot;-&quot;??_ ;_ @_ "/>
  </numFmts>
  <fonts count="16">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6"/>
      <color theme="1"/>
      <name val="Calibri"/>
      <family val="2"/>
      <scheme val="minor"/>
    </font>
    <font>
      <b/>
      <sz val="15"/>
      <color theme="1"/>
      <name val="Calibri"/>
      <family val="2"/>
      <scheme val="minor"/>
    </font>
    <font>
      <sz val="14"/>
      <color theme="1"/>
      <name val="Calibri"/>
      <family val="2"/>
      <scheme val="minor"/>
    </font>
    <font>
      <b/>
      <sz val="11"/>
      <color theme="1"/>
      <name val="Calibri"/>
      <family val="2"/>
      <scheme val="minor"/>
    </font>
    <font>
      <b/>
      <sz val="15"/>
      <color rgb="FF000000"/>
      <name val="Calibri"/>
      <family val="2"/>
      <scheme val="minor"/>
    </font>
    <font>
      <sz val="11"/>
      <color rgb="FF000000"/>
      <name val="Calibri"/>
      <family val="2"/>
      <scheme val="minor"/>
    </font>
    <font>
      <sz val="14"/>
      <color rgb="FF000000"/>
      <name val="Calibri"/>
      <family val="2"/>
      <scheme val="minor"/>
    </font>
    <font>
      <sz val="11"/>
      <color theme="1"/>
      <name val="Calibri"/>
      <family val="2"/>
      <scheme val="minor"/>
    </font>
    <font>
      <b/>
      <sz val="11"/>
      <color rgb="FF000000"/>
      <name val="Calibri"/>
      <family val="2"/>
      <scheme val="minor"/>
    </font>
    <font>
      <b/>
      <sz val="16"/>
      <color rgb="FF000000"/>
      <name val="Calibri"/>
      <family val="2"/>
      <scheme val="minor"/>
    </font>
    <font>
      <sz val="12"/>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D9E1F2"/>
        <bgColor rgb="FFD9E1F2"/>
      </patternFill>
    </fill>
  </fills>
  <borders count="10">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rgb="FF8EA9DB"/>
      </left>
      <right/>
      <top style="thin">
        <color rgb="FF8EA9DB"/>
      </top>
      <bottom style="thin">
        <color rgb="FF8EA9DB"/>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style="thin">
        <color rgb="FF8EA9DB"/>
      </left>
      <right/>
      <top/>
      <bottom style="thin">
        <color rgb="FF8EA9DB"/>
      </bottom>
      <diagonal/>
    </border>
    <border>
      <left/>
      <right/>
      <top/>
      <bottom style="thin">
        <color rgb="FF8EA9DB"/>
      </bottom>
      <diagonal/>
    </border>
    <border>
      <left/>
      <right style="thin">
        <color rgb="FF8EA9DB"/>
      </right>
      <top/>
      <bottom style="thin">
        <color rgb="FF8EA9DB"/>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4" fillId="0" borderId="0" xfId="0" applyFont="1"/>
    <xf numFmtId="0" fontId="5" fillId="2" borderId="1" xfId="0" applyFont="1" applyFill="1" applyBorder="1"/>
    <xf numFmtId="0" fontId="0" fillId="2" borderId="2" xfId="0" applyFill="1" applyBorder="1"/>
    <xf numFmtId="164" fontId="5" fillId="2" borderId="2" xfId="0" applyNumberFormat="1" applyFont="1" applyFill="1" applyBorder="1"/>
    <xf numFmtId="0" fontId="5" fillId="2" borderId="2" xfId="0" applyFont="1" applyFill="1" applyBorder="1"/>
    <xf numFmtId="164" fontId="5" fillId="2" borderId="3" xfId="0" applyNumberFormat="1" applyFont="1" applyFill="1" applyBorder="1"/>
    <xf numFmtId="0" fontId="0" fillId="0" borderId="1" xfId="0" applyBorder="1"/>
    <xf numFmtId="0" fontId="0" fillId="0" borderId="2" xfId="0" applyBorder="1"/>
    <xf numFmtId="164" fontId="0" fillId="0" borderId="2" xfId="0" applyNumberFormat="1" applyBorder="1"/>
    <xf numFmtId="164" fontId="0" fillId="0" borderId="3" xfId="0" applyNumberFormat="1" applyBorder="1"/>
    <xf numFmtId="0" fontId="6" fillId="2" borderId="1" xfId="0" applyFont="1" applyFill="1" applyBorder="1"/>
    <xf numFmtId="164" fontId="0" fillId="2" borderId="2" xfId="0" applyNumberFormat="1" applyFill="1" applyBorder="1"/>
    <xf numFmtId="0" fontId="6" fillId="2" borderId="2" xfId="0" applyFont="1" applyFill="1" applyBorder="1"/>
    <xf numFmtId="164" fontId="0" fillId="2" borderId="3" xfId="0" applyNumberFormat="1" applyFill="1" applyBorder="1"/>
    <xf numFmtId="0" fontId="7" fillId="0" borderId="1" xfId="0" applyFont="1" applyBorder="1"/>
    <xf numFmtId="0" fontId="7" fillId="0" borderId="2" xfId="0" applyFont="1" applyBorder="1"/>
    <xf numFmtId="0" fontId="0" fillId="2" borderId="1" xfId="0" applyFill="1" applyBorder="1"/>
    <xf numFmtId="0" fontId="6" fillId="0" borderId="2" xfId="0" applyFont="1" applyBorder="1"/>
    <xf numFmtId="0" fontId="7" fillId="2" borderId="2" xfId="0" applyFont="1" applyFill="1" applyBorder="1"/>
    <xf numFmtId="0" fontId="7" fillId="2" borderId="1" xfId="0" applyFont="1" applyFill="1" applyBorder="1"/>
    <xf numFmtId="0" fontId="3" fillId="2" borderId="1" xfId="0" applyFont="1" applyFill="1" applyBorder="1"/>
    <xf numFmtId="0" fontId="8" fillId="3" borderId="4" xfId="0" applyFont="1" applyFill="1" applyBorder="1"/>
    <xf numFmtId="164" fontId="8" fillId="3" borderId="5" xfId="0" applyNumberFormat="1" applyFont="1" applyFill="1" applyBorder="1"/>
    <xf numFmtId="0" fontId="8" fillId="3" borderId="5" xfId="0" applyFont="1" applyFill="1" applyBorder="1"/>
    <xf numFmtId="0" fontId="10" fillId="3" borderId="4" xfId="0" applyFont="1" applyFill="1" applyBorder="1"/>
    <xf numFmtId="0" fontId="10" fillId="3" borderId="5" xfId="0" applyFont="1" applyFill="1" applyBorder="1"/>
    <xf numFmtId="0" fontId="12" fillId="3" borderId="5" xfId="0" applyFont="1" applyFill="1" applyBorder="1"/>
    <xf numFmtId="0" fontId="10" fillId="0" borderId="5" xfId="0" applyFont="1" applyBorder="1"/>
    <xf numFmtId="0" fontId="0" fillId="2" borderId="1" xfId="0" quotePrefix="1" applyFill="1" applyBorder="1"/>
    <xf numFmtId="0" fontId="0" fillId="0" borderId="1" xfId="0" quotePrefix="1" applyBorder="1"/>
    <xf numFmtId="0" fontId="11" fillId="2" borderId="1" xfId="0" quotePrefix="1" applyFont="1" applyFill="1" applyBorder="1"/>
    <xf numFmtId="0" fontId="13" fillId="0" borderId="0" xfId="0" applyFont="1"/>
    <xf numFmtId="0" fontId="14" fillId="0" borderId="0" xfId="0" applyFont="1"/>
    <xf numFmtId="0" fontId="14" fillId="3" borderId="5" xfId="0" applyFont="1" applyFill="1" applyBorder="1"/>
    <xf numFmtId="164" fontId="8" fillId="3" borderId="6" xfId="0" applyNumberFormat="1" applyFont="1" applyFill="1" applyBorder="1"/>
    <xf numFmtId="0" fontId="14" fillId="0" borderId="7" xfId="0" applyFont="1" applyBorder="1"/>
    <xf numFmtId="0" fontId="14" fillId="0" borderId="8" xfId="0" applyFont="1" applyBorder="1"/>
    <xf numFmtId="164" fontId="14" fillId="0" borderId="8" xfId="0" applyNumberFormat="1" applyFont="1" applyBorder="1"/>
    <xf numFmtId="164" fontId="14" fillId="0" borderId="9" xfId="0" applyNumberFormat="1" applyFont="1" applyBorder="1"/>
    <xf numFmtId="0" fontId="14" fillId="3" borderId="8" xfId="0" applyFont="1" applyFill="1" applyBorder="1"/>
    <xf numFmtId="164" fontId="14" fillId="3" borderId="8" xfId="0" applyNumberFormat="1" applyFont="1" applyFill="1" applyBorder="1"/>
    <xf numFmtId="164" fontId="14" fillId="3" borderId="9" xfId="0" applyNumberFormat="1" applyFont="1" applyFill="1" applyBorder="1"/>
    <xf numFmtId="0" fontId="12" fillId="0" borderId="4" xfId="0" applyFont="1" applyBorder="1"/>
    <xf numFmtId="0" fontId="12" fillId="0" borderId="5" xfId="0" applyFont="1" applyBorder="1"/>
    <xf numFmtId="0" fontId="14" fillId="3" borderId="7" xfId="0" applyFont="1" applyFill="1" applyBorder="1"/>
    <xf numFmtId="0" fontId="14" fillId="3" borderId="4" xfId="0" applyFont="1" applyFill="1" applyBorder="1"/>
    <xf numFmtId="0" fontId="14" fillId="0" borderId="5" xfId="0" applyFont="1" applyBorder="1"/>
    <xf numFmtId="0" fontId="12" fillId="3" borderId="4" xfId="0" applyFont="1" applyFill="1" applyBorder="1"/>
    <xf numFmtId="0" fontId="14" fillId="0" borderId="4" xfId="0" applyFont="1" applyBorder="1"/>
    <xf numFmtId="0" fontId="12" fillId="0" borderId="7" xfId="0" applyFont="1" applyBorder="1"/>
    <xf numFmtId="0" fontId="15" fillId="3" borderId="7" xfId="0" applyFont="1" applyFill="1" applyBorder="1"/>
    <xf numFmtId="164" fontId="14" fillId="3" borderId="5" xfId="0" applyNumberFormat="1" applyFont="1" applyFill="1" applyBorder="1"/>
    <xf numFmtId="0" fontId="9" fillId="3" borderId="7" xfId="0" applyFont="1" applyFill="1" applyBorder="1"/>
    <xf numFmtId="0" fontId="2" fillId="0" borderId="0" xfId="0" applyFont="1"/>
    <xf numFmtId="10" fontId="2" fillId="0" borderId="0" xfId="1" applyNumberFormat="1" applyFont="1"/>
    <xf numFmtId="164" fontId="2" fillId="3" borderId="8" xfId="0" applyNumberFormat="1" applyFont="1" applyFill="1" applyBorder="1"/>
    <xf numFmtId="164" fontId="2" fillId="3" borderId="9" xfId="0" applyNumberFormat="1" applyFont="1" applyFill="1" applyBorder="1"/>
    <xf numFmtId="164" fontId="2" fillId="0" borderId="8" xfId="0" applyNumberFormat="1" applyFont="1" applyBorder="1"/>
    <xf numFmtId="0" fontId="0" fillId="0" borderId="0" xfId="0" applyAlignment="1">
      <alignment horizontal="left" wrapText="1"/>
    </xf>
    <xf numFmtId="0" fontId="15" fillId="0" borderId="0" xfId="0" applyFont="1" applyAlignment="1">
      <alignment horizontal="left" wrapText="1"/>
    </xf>
    <xf numFmtId="0" fontId="14" fillId="0" borderId="0" xfId="0" applyFont="1" applyAlignment="1">
      <alignment horizontal="left" wrapText="1"/>
    </xf>
    <xf numFmtId="0" fontId="2" fillId="0" borderId="0" xfId="0" applyFont="1" applyAlignment="1">
      <alignment horizontal="left"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4A8B-4483-C142-91D7-3C546FA33541}">
  <dimension ref="B2:L61"/>
  <sheetViews>
    <sheetView topLeftCell="A33" workbookViewId="0">
      <selection activeCell="B61" sqref="B61"/>
    </sheetView>
  </sheetViews>
  <sheetFormatPr defaultColWidth="11" defaultRowHeight="15.95"/>
  <cols>
    <col min="6" max="6" width="11.625" bestFit="1" customWidth="1"/>
    <col min="12" max="12" width="11.625" bestFit="1" customWidth="1"/>
  </cols>
  <sheetData>
    <row r="2" spans="2:12" ht="21">
      <c r="B2" s="1" t="s">
        <v>0</v>
      </c>
    </row>
    <row r="5" spans="2:12" ht="90" customHeight="1">
      <c r="B5" s="59" t="s">
        <v>1</v>
      </c>
      <c r="C5" s="59"/>
      <c r="D5" s="59"/>
      <c r="E5" s="59"/>
      <c r="F5" s="59"/>
    </row>
    <row r="8" spans="2:12" ht="75" customHeight="1">
      <c r="B8" s="59" t="s">
        <v>2</v>
      </c>
      <c r="C8" s="59"/>
      <c r="D8" s="59"/>
      <c r="E8" s="59"/>
      <c r="F8" s="59"/>
    </row>
    <row r="11" spans="2:12" ht="80.099999999999994" customHeight="1">
      <c r="B11" s="59" t="s">
        <v>3</v>
      </c>
      <c r="C11" s="59"/>
      <c r="D11" s="59"/>
      <c r="E11" s="59"/>
      <c r="F11" s="59"/>
    </row>
    <row r="16" spans="2:12" ht="21">
      <c r="B16" s="1" t="s">
        <v>4</v>
      </c>
      <c r="F16" t="s">
        <v>5</v>
      </c>
      <c r="L16" t="s">
        <v>6</v>
      </c>
    </row>
    <row r="17" spans="2:12" ht="20.100000000000001">
      <c r="B17" s="2" t="s">
        <v>7</v>
      </c>
      <c r="C17" s="3"/>
      <c r="D17" s="3"/>
      <c r="E17" s="3"/>
      <c r="F17" s="4" t="s">
        <v>8</v>
      </c>
      <c r="G17" s="3"/>
      <c r="H17" s="5" t="s">
        <v>9</v>
      </c>
      <c r="I17" s="3"/>
      <c r="J17" s="3"/>
      <c r="K17" s="3"/>
      <c r="L17" s="6" t="s">
        <v>8</v>
      </c>
    </row>
    <row r="18" spans="2:12">
      <c r="B18" s="7"/>
      <c r="C18" s="8"/>
      <c r="D18" s="8"/>
      <c r="E18" s="8"/>
      <c r="F18" s="9"/>
      <c r="G18" s="8"/>
      <c r="H18" s="8"/>
      <c r="I18" s="8"/>
      <c r="J18" s="8"/>
      <c r="K18" s="8"/>
      <c r="L18" s="10"/>
    </row>
    <row r="19" spans="2:12" ht="18.95">
      <c r="B19" s="11" t="s">
        <v>10</v>
      </c>
      <c r="C19" s="3"/>
      <c r="D19" s="3"/>
      <c r="E19" s="3"/>
      <c r="F19" s="12"/>
      <c r="G19" s="3"/>
      <c r="H19" s="13" t="s">
        <v>11</v>
      </c>
      <c r="I19" s="3"/>
      <c r="J19" s="3"/>
      <c r="K19" s="3"/>
      <c r="L19" s="14"/>
    </row>
    <row r="20" spans="2:12">
      <c r="B20" s="15" t="s">
        <v>12</v>
      </c>
      <c r="C20" s="8"/>
      <c r="D20" s="8"/>
      <c r="E20" s="8"/>
      <c r="F20" s="9"/>
      <c r="G20" s="8"/>
      <c r="H20" s="16" t="s">
        <v>13</v>
      </c>
      <c r="I20" s="8"/>
      <c r="J20" s="8"/>
      <c r="K20" s="8"/>
      <c r="L20" s="10"/>
    </row>
    <row r="21" spans="2:12">
      <c r="B21" s="17" t="s">
        <v>14</v>
      </c>
      <c r="C21" s="3"/>
      <c r="D21" s="3"/>
      <c r="E21" s="3"/>
      <c r="F21" s="12">
        <v>50</v>
      </c>
      <c r="G21" s="3"/>
      <c r="H21" s="3" t="s">
        <v>13</v>
      </c>
      <c r="I21" s="3"/>
      <c r="J21" s="3"/>
      <c r="K21" s="3"/>
      <c r="L21" s="14">
        <v>35.5</v>
      </c>
    </row>
    <row r="22" spans="2:12">
      <c r="B22" s="7" t="s">
        <v>15</v>
      </c>
      <c r="C22" s="8"/>
      <c r="D22" s="8"/>
      <c r="E22" s="8"/>
      <c r="F22" s="9">
        <v>350</v>
      </c>
      <c r="G22" s="8"/>
      <c r="H22" s="8"/>
      <c r="I22" s="8"/>
      <c r="J22" s="8"/>
      <c r="K22" s="8"/>
      <c r="L22" s="10"/>
    </row>
    <row r="23" spans="2:12">
      <c r="B23" s="17"/>
      <c r="C23" s="3"/>
      <c r="D23" s="3"/>
      <c r="E23" s="3"/>
      <c r="F23" s="12"/>
      <c r="G23" s="3"/>
      <c r="H23" s="3"/>
      <c r="I23" s="3"/>
      <c r="J23" s="3"/>
      <c r="K23" s="3"/>
      <c r="L23" s="14"/>
    </row>
    <row r="24" spans="2:12" ht="18.95">
      <c r="B24" s="15" t="s">
        <v>16</v>
      </c>
      <c r="C24" s="8"/>
      <c r="D24" s="8"/>
      <c r="E24" s="8"/>
      <c r="F24" s="9"/>
      <c r="G24" s="8"/>
      <c r="H24" s="18" t="s">
        <v>17</v>
      </c>
      <c r="I24" s="8"/>
      <c r="J24" s="8"/>
      <c r="K24" s="8"/>
      <c r="L24" s="10"/>
    </row>
    <row r="25" spans="2:12">
      <c r="B25" s="17" t="s">
        <v>18</v>
      </c>
      <c r="C25" s="3"/>
      <c r="D25" s="3"/>
      <c r="E25" s="3"/>
      <c r="F25" s="12">
        <v>75.5</v>
      </c>
      <c r="G25" s="3"/>
      <c r="H25" s="19" t="s">
        <v>17</v>
      </c>
      <c r="I25" s="3"/>
      <c r="J25" s="3"/>
      <c r="K25" s="3"/>
      <c r="L25" s="14"/>
    </row>
    <row r="26" spans="2:12">
      <c r="B26" s="7"/>
      <c r="C26" s="8"/>
      <c r="D26" s="8"/>
      <c r="E26" s="8"/>
      <c r="F26" s="9"/>
      <c r="G26" s="8"/>
      <c r="H26" s="8" t="s">
        <v>19</v>
      </c>
      <c r="I26" s="8"/>
      <c r="J26" s="8"/>
      <c r="K26" s="8"/>
      <c r="L26" s="10">
        <v>300</v>
      </c>
    </row>
    <row r="27" spans="2:12">
      <c r="B27" s="20" t="s">
        <v>20</v>
      </c>
      <c r="C27" s="3"/>
      <c r="D27" s="3"/>
      <c r="E27" s="3"/>
      <c r="F27" s="12"/>
      <c r="G27" s="3"/>
      <c r="H27" s="3" t="s">
        <v>21</v>
      </c>
      <c r="I27" s="3"/>
      <c r="J27" s="3"/>
      <c r="K27" s="3"/>
      <c r="L27" s="14">
        <v>1150</v>
      </c>
    </row>
    <row r="28" spans="2:12">
      <c r="B28" s="7" t="s">
        <v>22</v>
      </c>
      <c r="C28" s="8"/>
      <c r="D28" s="8"/>
      <c r="E28" s="8"/>
      <c r="F28" s="9">
        <v>35.5</v>
      </c>
      <c r="G28" s="8"/>
      <c r="H28" s="8"/>
      <c r="I28" s="8"/>
      <c r="J28" s="8"/>
      <c r="K28" s="8"/>
      <c r="L28" s="10"/>
    </row>
    <row r="29" spans="2:12">
      <c r="B29" s="17"/>
      <c r="C29" s="3"/>
      <c r="D29" s="3"/>
      <c r="E29" s="3"/>
      <c r="F29" s="12"/>
      <c r="G29" s="3"/>
      <c r="H29" s="3"/>
      <c r="I29" s="3"/>
      <c r="J29" s="3"/>
      <c r="K29" s="3"/>
      <c r="L29" s="14"/>
    </row>
    <row r="30" spans="2:12">
      <c r="B30" s="7"/>
      <c r="C30" s="8"/>
      <c r="D30" s="8"/>
      <c r="E30" s="8"/>
      <c r="F30" s="9"/>
      <c r="G30" s="8"/>
      <c r="H30" s="8"/>
      <c r="I30" s="8"/>
      <c r="J30" s="8"/>
      <c r="K30" s="8"/>
      <c r="L30" s="10"/>
    </row>
    <row r="31" spans="2:12" ht="18.95">
      <c r="B31" s="11" t="s">
        <v>23</v>
      </c>
      <c r="C31" s="3"/>
      <c r="D31" s="3"/>
      <c r="E31" s="3"/>
      <c r="F31" s="12"/>
      <c r="G31" s="3"/>
      <c r="H31" s="13" t="s">
        <v>24</v>
      </c>
      <c r="I31" s="3"/>
      <c r="J31" s="3"/>
      <c r="K31" s="3"/>
      <c r="L31" s="14"/>
    </row>
    <row r="32" spans="2:12">
      <c r="B32" s="15" t="s">
        <v>25</v>
      </c>
      <c r="C32" s="8"/>
      <c r="D32" s="8"/>
      <c r="E32" s="8"/>
      <c r="F32" s="9"/>
      <c r="G32" s="8"/>
      <c r="H32" s="16" t="s">
        <v>26</v>
      </c>
      <c r="I32" s="8"/>
      <c r="J32" s="8"/>
      <c r="K32" s="8"/>
      <c r="L32" s="10"/>
    </row>
    <row r="33" spans="2:12">
      <c r="B33" s="17" t="s">
        <v>27</v>
      </c>
      <c r="C33" s="3"/>
      <c r="D33" s="3"/>
      <c r="E33" s="3"/>
      <c r="F33" s="12">
        <v>1150</v>
      </c>
      <c r="G33" s="3"/>
      <c r="H33" s="3" t="s">
        <v>26</v>
      </c>
      <c r="I33" s="3"/>
      <c r="J33" s="3"/>
      <c r="K33" s="3"/>
      <c r="L33" s="14">
        <v>550</v>
      </c>
    </row>
    <row r="34" spans="2:12">
      <c r="B34" s="7"/>
      <c r="C34" s="8"/>
      <c r="D34" s="8"/>
      <c r="E34" s="8"/>
      <c r="F34" s="9"/>
      <c r="G34" s="8"/>
      <c r="H34" s="8"/>
      <c r="I34" s="8"/>
      <c r="J34" s="8"/>
      <c r="K34" s="8"/>
      <c r="L34" s="10"/>
    </row>
    <row r="35" spans="2:12">
      <c r="B35" s="21" t="s">
        <v>28</v>
      </c>
      <c r="C35" s="3"/>
      <c r="D35" s="3"/>
      <c r="E35" s="3"/>
      <c r="F35" s="12"/>
      <c r="G35" s="3"/>
      <c r="H35" s="19" t="s">
        <v>29</v>
      </c>
      <c r="I35" s="3"/>
      <c r="J35" s="3"/>
      <c r="K35" s="3"/>
      <c r="L35" s="14"/>
    </row>
    <row r="36" spans="2:12">
      <c r="B36" s="7" t="s">
        <v>28</v>
      </c>
      <c r="C36" s="8"/>
      <c r="D36" s="8"/>
      <c r="E36" s="8"/>
      <c r="F36" s="9">
        <v>500</v>
      </c>
      <c r="G36" s="8"/>
      <c r="H36" s="8" t="s">
        <v>30</v>
      </c>
      <c r="I36" s="8"/>
      <c r="J36" s="8"/>
      <c r="K36" s="8"/>
      <c r="L36" s="10">
        <v>45</v>
      </c>
    </row>
    <row r="37" spans="2:12">
      <c r="B37" s="17"/>
      <c r="C37" s="3"/>
      <c r="D37" s="3"/>
      <c r="E37" s="3"/>
      <c r="F37" s="12"/>
      <c r="G37" s="3"/>
      <c r="H37" s="3" t="s">
        <v>31</v>
      </c>
      <c r="I37" s="3"/>
      <c r="J37" s="3"/>
      <c r="K37" s="3"/>
      <c r="L37" s="14">
        <v>80.5</v>
      </c>
    </row>
    <row r="38" spans="2:12">
      <c r="B38" s="7"/>
      <c r="C38" s="8"/>
      <c r="D38" s="8"/>
      <c r="E38" s="8"/>
      <c r="F38" s="9"/>
      <c r="G38" s="8"/>
      <c r="H38" s="8"/>
      <c r="I38" s="8"/>
      <c r="J38" s="8"/>
      <c r="K38" s="8"/>
      <c r="L38" s="10"/>
    </row>
    <row r="39" spans="2:12">
      <c r="B39" s="17" t="s">
        <v>32</v>
      </c>
      <c r="C39" s="3"/>
      <c r="D39" s="3"/>
      <c r="E39" s="3"/>
      <c r="F39" s="12">
        <f>SUM(F19:F38)</f>
        <v>2161</v>
      </c>
      <c r="G39" s="3"/>
      <c r="H39" s="3" t="s">
        <v>33</v>
      </c>
      <c r="I39" s="3"/>
      <c r="J39" s="3"/>
      <c r="K39" s="3"/>
      <c r="L39" s="14">
        <f>SUM(L19:L38)</f>
        <v>2161</v>
      </c>
    </row>
    <row r="40" spans="2:12">
      <c r="B40" s="7"/>
      <c r="C40" s="8"/>
      <c r="D40" s="8"/>
      <c r="E40" s="8"/>
      <c r="F40" s="9"/>
      <c r="G40" s="8"/>
      <c r="H40" s="8"/>
      <c r="I40" s="8"/>
      <c r="J40" s="8"/>
      <c r="K40" s="8"/>
      <c r="L40" s="10"/>
    </row>
    <row r="42" spans="2:12" ht="21">
      <c r="B42" s="1" t="s">
        <v>34</v>
      </c>
    </row>
    <row r="43" spans="2:12" ht="20.100000000000001">
      <c r="B43" s="2" t="s">
        <v>35</v>
      </c>
      <c r="C43" s="3"/>
      <c r="D43" s="3"/>
      <c r="E43" s="3"/>
      <c r="F43" s="4"/>
    </row>
    <row r="44" spans="2:12">
      <c r="B44" s="7" t="s">
        <v>36</v>
      </c>
      <c r="C44" s="8"/>
      <c r="D44" s="8"/>
      <c r="E44" s="8"/>
      <c r="F44" s="9">
        <v>1500</v>
      </c>
    </row>
    <row r="45" spans="2:12">
      <c r="B45" s="30" t="s">
        <v>37</v>
      </c>
      <c r="C45" s="8"/>
      <c r="D45" s="8"/>
      <c r="E45" s="8"/>
      <c r="F45" s="12">
        <v>-400</v>
      </c>
    </row>
    <row r="46" spans="2:12">
      <c r="B46" s="29" t="s">
        <v>38</v>
      </c>
      <c r="C46" s="3"/>
      <c r="D46" s="3"/>
      <c r="E46" s="3"/>
      <c r="F46" s="9">
        <v>-250</v>
      </c>
    </row>
    <row r="47" spans="2:12">
      <c r="B47" s="3" t="s">
        <v>39</v>
      </c>
      <c r="C47" s="3"/>
      <c r="D47" s="3"/>
      <c r="E47" s="3"/>
      <c r="F47" s="12">
        <v>-55</v>
      </c>
    </row>
    <row r="48" spans="2:12">
      <c r="B48" s="30" t="s">
        <v>40</v>
      </c>
      <c r="C48" s="8"/>
      <c r="D48" s="8"/>
      <c r="E48" s="8"/>
      <c r="F48" s="9">
        <v>-350</v>
      </c>
    </row>
    <row r="50" spans="2:6">
      <c r="B50" s="17" t="s">
        <v>41</v>
      </c>
      <c r="C50" s="3"/>
      <c r="D50" s="3"/>
      <c r="E50" s="3"/>
      <c r="F50" s="12">
        <f>SUM(F44:F48)</f>
        <v>445</v>
      </c>
    </row>
    <row r="51" spans="2:6">
      <c r="B51" s="30" t="s">
        <v>42</v>
      </c>
      <c r="C51" s="8"/>
      <c r="D51" s="8"/>
      <c r="E51" s="8"/>
      <c r="F51" s="9">
        <f>((F33+F36)*0.15)*-1</f>
        <v>-247.5</v>
      </c>
    </row>
    <row r="52" spans="2:6">
      <c r="B52" s="17"/>
      <c r="C52" s="3"/>
      <c r="D52" s="3"/>
      <c r="E52" s="3"/>
      <c r="F52" s="12"/>
    </row>
    <row r="53" spans="2:6">
      <c r="B53" s="7" t="s">
        <v>43</v>
      </c>
      <c r="C53" s="8"/>
      <c r="D53" s="8"/>
      <c r="E53" s="8"/>
      <c r="F53" s="9">
        <f>SUM(F50:F51)</f>
        <v>197.5</v>
      </c>
    </row>
    <row r="54" spans="2:6">
      <c r="B54" s="31" t="s">
        <v>44</v>
      </c>
      <c r="C54" s="3"/>
      <c r="D54" s="3"/>
      <c r="E54" s="3"/>
      <c r="F54" s="12">
        <f>((L26+L27)*0.075)*-1</f>
        <v>-108.75</v>
      </c>
    </row>
    <row r="55" spans="2:6">
      <c r="B55" s="30" t="s">
        <v>45</v>
      </c>
      <c r="C55" s="8"/>
      <c r="D55" s="8"/>
      <c r="E55" s="8"/>
      <c r="F55" s="9">
        <f>(F53*0.15)*-1</f>
        <v>-29.625</v>
      </c>
    </row>
    <row r="56" spans="2:6">
      <c r="B56" s="17"/>
      <c r="C56" s="3"/>
      <c r="D56" s="3"/>
      <c r="E56" s="3"/>
      <c r="F56" s="12"/>
    </row>
    <row r="57" spans="2:6">
      <c r="B57" s="7" t="s">
        <v>46</v>
      </c>
      <c r="C57" s="8"/>
      <c r="D57" s="8"/>
      <c r="E57" s="8"/>
      <c r="F57" s="9">
        <f>SUM(F53:F55)</f>
        <v>59.125</v>
      </c>
    </row>
    <row r="61" spans="2:6">
      <c r="B61" t="s">
        <v>47</v>
      </c>
    </row>
  </sheetData>
  <mergeCells count="3">
    <mergeCell ref="B5:F5"/>
    <mergeCell ref="B8:F8"/>
    <mergeCell ref="B11:F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6D57-1BF1-F140-A97A-A3D73E8EC484}">
  <dimension ref="B2:U66"/>
  <sheetViews>
    <sheetView tabSelected="1" topLeftCell="A41" workbookViewId="0">
      <selection activeCell="E68" sqref="E68"/>
    </sheetView>
  </sheetViews>
  <sheetFormatPr defaultColWidth="11" defaultRowHeight="15.95"/>
  <sheetData>
    <row r="2" spans="2:16" ht="21">
      <c r="B2" s="32" t="s">
        <v>48</v>
      </c>
      <c r="C2" s="32"/>
      <c r="D2" s="32"/>
      <c r="E2" s="32"/>
      <c r="F2" s="33"/>
      <c r="G2" s="33"/>
      <c r="H2" s="33"/>
      <c r="I2" s="33"/>
      <c r="J2" s="33"/>
      <c r="K2" s="33"/>
      <c r="L2" s="33"/>
    </row>
    <row r="3" spans="2:16">
      <c r="B3" s="33"/>
      <c r="C3" s="33"/>
      <c r="D3" s="33"/>
      <c r="E3" s="33"/>
      <c r="F3" s="33"/>
      <c r="G3" s="33"/>
      <c r="H3" s="33"/>
      <c r="I3" s="33"/>
      <c r="J3" s="33"/>
      <c r="K3" s="33"/>
      <c r="L3" s="33"/>
    </row>
    <row r="4" spans="2:16">
      <c r="B4" s="33"/>
      <c r="C4" s="33"/>
      <c r="D4" s="33"/>
      <c r="E4" s="33"/>
      <c r="F4" s="33"/>
      <c r="G4" s="33"/>
      <c r="H4" s="33"/>
      <c r="I4" s="33"/>
      <c r="J4" s="33"/>
      <c r="K4" s="33"/>
      <c r="L4" s="33"/>
    </row>
    <row r="5" spans="2:16" ht="80.099999999999994" customHeight="1">
      <c r="B5" s="60" t="s">
        <v>49</v>
      </c>
      <c r="C5" s="60"/>
      <c r="D5" s="60"/>
      <c r="E5" s="60"/>
      <c r="F5" s="60"/>
      <c r="G5" s="33"/>
      <c r="H5" s="33"/>
      <c r="I5" s="33"/>
      <c r="J5" s="33"/>
      <c r="K5" s="33"/>
      <c r="L5" s="33"/>
    </row>
    <row r="6" spans="2:16">
      <c r="B6" s="33"/>
      <c r="C6" s="33"/>
      <c r="D6" s="33"/>
      <c r="E6" s="33"/>
      <c r="F6" s="33"/>
      <c r="G6" s="33"/>
      <c r="H6" s="33"/>
      <c r="I6" s="33"/>
      <c r="J6" s="33"/>
      <c r="K6" s="33"/>
      <c r="L6" s="33"/>
    </row>
    <row r="7" spans="2:16">
      <c r="B7" s="33"/>
      <c r="C7" s="33"/>
      <c r="D7" s="33"/>
      <c r="E7" s="33"/>
      <c r="F7" s="33"/>
      <c r="G7" s="33"/>
      <c r="H7" s="33"/>
      <c r="I7" s="33"/>
      <c r="J7" s="33"/>
      <c r="K7" s="33"/>
      <c r="L7" s="33"/>
    </row>
    <row r="8" spans="2:16" ht="63.95" customHeight="1">
      <c r="B8" s="60" t="s">
        <v>50</v>
      </c>
      <c r="C8" s="60"/>
      <c r="D8" s="60"/>
      <c r="E8" s="60"/>
      <c r="F8" s="60"/>
      <c r="G8" s="33"/>
      <c r="H8" s="33"/>
      <c r="I8" s="62" t="s">
        <v>51</v>
      </c>
      <c r="J8" s="62"/>
      <c r="K8" s="62"/>
      <c r="L8" s="62"/>
      <c r="M8" s="62"/>
      <c r="N8" s="62"/>
      <c r="O8" s="62"/>
      <c r="P8" s="62"/>
    </row>
    <row r="9" spans="2:16">
      <c r="B9" s="33"/>
      <c r="C9" s="33"/>
      <c r="D9" s="33"/>
      <c r="E9" s="33"/>
      <c r="F9" s="33"/>
      <c r="G9" s="33"/>
      <c r="H9" s="33"/>
      <c r="I9" s="33"/>
      <c r="J9" s="33"/>
      <c r="K9" s="33"/>
      <c r="L9" s="33"/>
    </row>
    <row r="10" spans="2:16">
      <c r="B10" s="33"/>
      <c r="C10" s="33"/>
      <c r="D10" s="33"/>
      <c r="E10" s="33"/>
      <c r="F10" s="33"/>
      <c r="G10" s="33"/>
      <c r="H10" s="33"/>
      <c r="I10" s="33"/>
      <c r="J10" s="33"/>
      <c r="K10" s="33"/>
      <c r="L10" s="33"/>
    </row>
    <row r="11" spans="2:16" ht="63.95" customHeight="1">
      <c r="B11" s="61" t="s">
        <v>3</v>
      </c>
      <c r="C11" s="61"/>
      <c r="D11" s="61"/>
      <c r="E11" s="61"/>
      <c r="F11" s="61"/>
      <c r="G11" s="33"/>
      <c r="H11" s="33"/>
      <c r="I11" s="33"/>
      <c r="J11" s="33"/>
      <c r="K11" s="33"/>
      <c r="L11" s="33"/>
    </row>
    <row r="12" spans="2:16">
      <c r="B12" s="33"/>
      <c r="C12" s="33"/>
      <c r="D12" s="33"/>
      <c r="E12" s="33"/>
      <c r="F12" s="33"/>
      <c r="G12" s="33"/>
      <c r="H12" s="33"/>
      <c r="I12" s="33"/>
      <c r="J12" s="33"/>
      <c r="K12" s="33"/>
      <c r="L12" s="33"/>
    </row>
    <row r="13" spans="2:16">
      <c r="B13" s="33"/>
      <c r="C13" s="33"/>
      <c r="D13" s="33"/>
      <c r="E13" s="33"/>
      <c r="F13" s="33"/>
      <c r="G13" s="33"/>
      <c r="H13" s="33"/>
      <c r="I13" s="33"/>
      <c r="J13" s="33"/>
      <c r="K13" s="33"/>
      <c r="L13" s="33"/>
    </row>
    <row r="14" spans="2:16">
      <c r="B14" s="33"/>
      <c r="C14" s="33"/>
      <c r="D14" s="33"/>
      <c r="E14" s="33"/>
      <c r="F14" s="33"/>
      <c r="G14" s="33"/>
      <c r="H14" s="33"/>
      <c r="I14" s="33"/>
      <c r="J14" s="33"/>
      <c r="K14" s="33"/>
      <c r="L14" s="33"/>
    </row>
    <row r="15" spans="2:16">
      <c r="B15" s="33"/>
      <c r="C15" s="33"/>
      <c r="D15" s="33"/>
      <c r="E15" s="33"/>
      <c r="F15" s="33"/>
      <c r="G15" s="33"/>
      <c r="H15" s="33"/>
      <c r="I15" s="33"/>
      <c r="J15" s="33"/>
      <c r="K15" s="33"/>
      <c r="L15" s="33"/>
    </row>
    <row r="16" spans="2:16" ht="21">
      <c r="B16" s="32" t="s">
        <v>52</v>
      </c>
      <c r="C16" s="32"/>
      <c r="D16" s="32"/>
      <c r="E16" s="33"/>
      <c r="F16" s="33" t="s">
        <v>5</v>
      </c>
      <c r="G16" s="33"/>
      <c r="H16" s="33"/>
      <c r="I16" s="33"/>
      <c r="J16" s="33"/>
      <c r="K16" s="33"/>
      <c r="L16" s="33" t="s">
        <v>6</v>
      </c>
    </row>
    <row r="17" spans="2:14" ht="20.100000000000001">
      <c r="B17" s="22" t="s">
        <v>7</v>
      </c>
      <c r="C17" s="34"/>
      <c r="D17" s="34"/>
      <c r="E17" s="34"/>
      <c r="F17" s="23" t="s">
        <v>53</v>
      </c>
      <c r="G17" s="34"/>
      <c r="H17" s="24" t="s">
        <v>9</v>
      </c>
      <c r="I17" s="34"/>
      <c r="J17" s="34"/>
      <c r="K17" s="34"/>
      <c r="L17" s="35" t="s">
        <v>53</v>
      </c>
    </row>
    <row r="18" spans="2:14">
      <c r="B18" s="36"/>
      <c r="C18" s="37"/>
      <c r="D18" s="37"/>
      <c r="E18" s="37"/>
      <c r="F18" s="38"/>
      <c r="G18" s="37"/>
      <c r="H18" s="37"/>
      <c r="I18" s="37"/>
      <c r="J18" s="37"/>
      <c r="K18" s="37"/>
      <c r="L18" s="39"/>
    </row>
    <row r="19" spans="2:14" ht="18.95">
      <c r="B19" s="25" t="s">
        <v>10</v>
      </c>
      <c r="C19" s="26"/>
      <c r="D19" s="40"/>
      <c r="E19" s="40"/>
      <c r="F19" s="41"/>
      <c r="G19" s="40"/>
      <c r="H19" s="26" t="s">
        <v>11</v>
      </c>
      <c r="I19" s="26"/>
      <c r="J19" s="26"/>
      <c r="K19" s="40"/>
      <c r="L19" s="42"/>
    </row>
    <row r="20" spans="2:14">
      <c r="B20" s="43" t="s">
        <v>12</v>
      </c>
      <c r="C20" s="44"/>
      <c r="D20" s="37"/>
      <c r="E20" s="37"/>
      <c r="F20" s="38"/>
      <c r="G20" s="37"/>
      <c r="H20" s="44" t="s">
        <v>13</v>
      </c>
      <c r="I20" s="44"/>
      <c r="J20" s="44"/>
      <c r="K20" s="44"/>
      <c r="L20" s="39"/>
    </row>
    <row r="21" spans="2:14">
      <c r="B21" s="45" t="s">
        <v>14</v>
      </c>
      <c r="C21" s="40"/>
      <c r="D21" s="40"/>
      <c r="E21" s="40"/>
      <c r="F21" s="41" t="s">
        <v>54</v>
      </c>
      <c r="G21" s="40"/>
      <c r="H21" s="34" t="s">
        <v>13</v>
      </c>
      <c r="I21" s="34"/>
      <c r="J21" s="34"/>
      <c r="K21" s="34"/>
      <c r="L21" s="42" t="s">
        <v>55</v>
      </c>
    </row>
    <row r="22" spans="2:14">
      <c r="B22" s="36" t="s">
        <v>15</v>
      </c>
      <c r="C22" s="37"/>
      <c r="D22" s="37"/>
      <c r="E22" s="37"/>
      <c r="F22" s="38" t="s">
        <v>56</v>
      </c>
      <c r="G22" s="37"/>
      <c r="H22" s="37"/>
      <c r="I22" s="37"/>
      <c r="J22" s="37"/>
      <c r="K22" s="37"/>
      <c r="L22" s="39"/>
    </row>
    <row r="23" spans="2:14">
      <c r="B23" s="45"/>
      <c r="C23" s="40"/>
      <c r="D23" s="40"/>
      <c r="E23" s="40"/>
      <c r="F23" s="41"/>
      <c r="G23" s="40"/>
      <c r="H23" s="40"/>
      <c r="I23" s="40"/>
      <c r="J23" s="40"/>
      <c r="K23" s="40"/>
      <c r="L23" s="42"/>
    </row>
    <row r="24" spans="2:14" ht="18.95">
      <c r="B24" s="43" t="s">
        <v>16</v>
      </c>
      <c r="C24" s="44"/>
      <c r="D24" s="44"/>
      <c r="E24" s="37"/>
      <c r="F24" s="38"/>
      <c r="G24" s="37"/>
      <c r="H24" s="28" t="s">
        <v>17</v>
      </c>
      <c r="I24" s="28"/>
      <c r="J24" s="28"/>
      <c r="K24" s="37"/>
      <c r="L24" s="39"/>
    </row>
    <row r="25" spans="2:14">
      <c r="B25" s="46" t="s">
        <v>18</v>
      </c>
      <c r="C25" s="34"/>
      <c r="D25" s="34"/>
      <c r="E25" s="34"/>
      <c r="F25" s="41" t="s">
        <v>57</v>
      </c>
      <c r="G25" s="40"/>
      <c r="H25" s="27" t="s">
        <v>17</v>
      </c>
      <c r="I25" s="27"/>
      <c r="J25" s="40"/>
      <c r="K25" s="40"/>
      <c r="L25" s="42"/>
    </row>
    <row r="26" spans="2:14">
      <c r="B26" s="36"/>
      <c r="C26" s="37"/>
      <c r="D26" s="37"/>
      <c r="E26" s="37"/>
      <c r="F26" s="38"/>
      <c r="G26" s="37"/>
      <c r="H26" s="47" t="s">
        <v>19</v>
      </c>
      <c r="I26" s="47"/>
      <c r="J26" s="47"/>
      <c r="K26" s="37"/>
      <c r="L26" s="39" t="s">
        <v>58</v>
      </c>
      <c r="N26" s="54" t="s">
        <v>59</v>
      </c>
    </row>
    <row r="27" spans="2:14">
      <c r="B27" s="48" t="s">
        <v>20</v>
      </c>
      <c r="C27" s="27"/>
      <c r="D27" s="27"/>
      <c r="E27" s="27"/>
      <c r="F27" s="41"/>
      <c r="G27" s="40"/>
      <c r="H27" s="34" t="s">
        <v>21</v>
      </c>
      <c r="I27" s="34"/>
      <c r="J27" s="40"/>
      <c r="K27" s="40"/>
      <c r="L27" s="57" t="s">
        <v>60</v>
      </c>
      <c r="M27" s="55">
        <f>1150/2161</f>
        <v>0.53216103655714941</v>
      </c>
      <c r="N27" s="54" t="s">
        <v>61</v>
      </c>
    </row>
    <row r="28" spans="2:14">
      <c r="B28" s="49" t="s">
        <v>22</v>
      </c>
      <c r="C28" s="47"/>
      <c r="D28" s="47"/>
      <c r="E28" s="37"/>
      <c r="F28" s="38" t="s">
        <v>55</v>
      </c>
      <c r="G28" s="37"/>
      <c r="H28" s="37"/>
      <c r="I28" s="37"/>
      <c r="J28" s="37"/>
      <c r="K28" s="37"/>
      <c r="L28" s="39"/>
    </row>
    <row r="29" spans="2:14">
      <c r="B29" s="45"/>
      <c r="C29" s="40"/>
      <c r="D29" s="40"/>
      <c r="E29" s="40"/>
      <c r="F29" s="41"/>
      <c r="G29" s="40"/>
      <c r="H29" s="40"/>
      <c r="I29" s="40"/>
      <c r="J29" s="40"/>
      <c r="K29" s="40"/>
      <c r="L29" s="42"/>
    </row>
    <row r="30" spans="2:14">
      <c r="B30" s="36"/>
      <c r="C30" s="37"/>
      <c r="D30" s="37"/>
      <c r="E30" s="37"/>
      <c r="F30" s="38"/>
      <c r="G30" s="37"/>
      <c r="H30" s="37"/>
      <c r="I30" s="37"/>
      <c r="J30" s="37"/>
      <c r="K30" s="37"/>
      <c r="L30" s="39"/>
    </row>
    <row r="31" spans="2:14" ht="18.95">
      <c r="B31" s="25" t="s">
        <v>23</v>
      </c>
      <c r="C31" s="26"/>
      <c r="D31" s="40"/>
      <c r="E31" s="40"/>
      <c r="F31" s="41"/>
      <c r="G31" s="40"/>
      <c r="H31" s="26" t="s">
        <v>24</v>
      </c>
      <c r="I31" s="26"/>
      <c r="J31" s="40"/>
      <c r="K31" s="40"/>
      <c r="L31" s="42"/>
    </row>
    <row r="32" spans="2:14">
      <c r="B32" s="50" t="s">
        <v>25</v>
      </c>
      <c r="C32" s="37"/>
      <c r="D32" s="37"/>
      <c r="E32" s="37"/>
      <c r="F32" s="38"/>
      <c r="G32" s="37"/>
      <c r="H32" s="44" t="s">
        <v>26</v>
      </c>
      <c r="I32" s="44"/>
      <c r="J32" s="37"/>
      <c r="K32" s="37"/>
      <c r="L32" s="39"/>
    </row>
    <row r="33" spans="2:21">
      <c r="B33" s="46" t="s">
        <v>27</v>
      </c>
      <c r="C33" s="34"/>
      <c r="D33" s="40"/>
      <c r="E33" s="40"/>
      <c r="F33" s="56" t="s">
        <v>60</v>
      </c>
      <c r="G33" s="40"/>
      <c r="H33" s="34" t="s">
        <v>26</v>
      </c>
      <c r="I33" s="34"/>
      <c r="J33" s="40"/>
      <c r="K33" s="40"/>
      <c r="L33" s="42" t="s">
        <v>62</v>
      </c>
      <c r="N33" s="54" t="s">
        <v>63</v>
      </c>
    </row>
    <row r="34" spans="2:21">
      <c r="B34" s="36"/>
      <c r="C34" s="37"/>
      <c r="D34" s="37"/>
      <c r="E34" s="37"/>
      <c r="F34" s="38"/>
      <c r="G34" s="37"/>
      <c r="H34" s="37"/>
      <c r="I34" s="37"/>
      <c r="J34" s="37"/>
      <c r="K34" s="37"/>
      <c r="L34" s="39"/>
    </row>
    <row r="35" spans="2:21">
      <c r="B35" s="51" t="s">
        <v>28</v>
      </c>
      <c r="C35" s="40"/>
      <c r="D35" s="40"/>
      <c r="E35" s="40"/>
      <c r="F35" s="41"/>
      <c r="G35" s="40"/>
      <c r="H35" s="27" t="s">
        <v>29</v>
      </c>
      <c r="I35" s="27"/>
      <c r="J35" s="27"/>
      <c r="K35" s="27"/>
      <c r="L35" s="42"/>
    </row>
    <row r="36" spans="2:21">
      <c r="B36" s="36" t="s">
        <v>28</v>
      </c>
      <c r="C36" s="37"/>
      <c r="D36" s="37"/>
      <c r="E36" s="37"/>
      <c r="F36" s="38" t="s">
        <v>64</v>
      </c>
      <c r="G36" s="37"/>
      <c r="H36" s="47" t="s">
        <v>30</v>
      </c>
      <c r="I36" s="47"/>
      <c r="J36" s="47"/>
      <c r="K36" s="37"/>
      <c r="L36" s="39" t="s">
        <v>65</v>
      </c>
    </row>
    <row r="37" spans="2:21">
      <c r="B37" s="45"/>
      <c r="C37" s="40"/>
      <c r="D37" s="40"/>
      <c r="E37" s="40"/>
      <c r="F37" s="41"/>
      <c r="G37" s="40"/>
      <c r="H37" s="34" t="s">
        <v>31</v>
      </c>
      <c r="I37" s="34"/>
      <c r="J37" s="34"/>
      <c r="K37" s="40"/>
      <c r="L37" s="42" t="s">
        <v>66</v>
      </c>
    </row>
    <row r="38" spans="2:21">
      <c r="B38" s="36"/>
      <c r="C38" s="37"/>
      <c r="D38" s="37"/>
      <c r="E38" s="37"/>
      <c r="F38" s="38"/>
      <c r="G38" s="37"/>
      <c r="H38" s="37"/>
      <c r="I38" s="37"/>
      <c r="J38" s="37"/>
      <c r="K38" s="37"/>
      <c r="L38" s="39"/>
    </row>
    <row r="39" spans="2:21">
      <c r="B39" s="46" t="s">
        <v>32</v>
      </c>
      <c r="C39" s="34"/>
      <c r="D39" s="40"/>
      <c r="E39" s="40"/>
      <c r="F39" s="41" t="s">
        <v>67</v>
      </c>
      <c r="G39" s="40"/>
      <c r="H39" s="34" t="s">
        <v>33</v>
      </c>
      <c r="I39" s="34"/>
      <c r="J39" s="40"/>
      <c r="K39" s="40"/>
      <c r="L39" s="42" t="s">
        <v>67</v>
      </c>
    </row>
    <row r="40" spans="2:21">
      <c r="B40" s="36"/>
      <c r="C40" s="37"/>
      <c r="D40" s="37"/>
      <c r="E40" s="37"/>
      <c r="F40" s="38"/>
      <c r="G40" s="37"/>
      <c r="H40" s="37"/>
      <c r="I40" s="37"/>
      <c r="J40" s="37"/>
      <c r="K40" s="37"/>
      <c r="L40" s="39"/>
    </row>
    <row r="41" spans="2:21">
      <c r="B41" s="33"/>
      <c r="C41" s="33"/>
      <c r="D41" s="33"/>
      <c r="E41" s="33"/>
      <c r="F41" s="33"/>
      <c r="G41" s="33"/>
      <c r="H41" s="33"/>
      <c r="I41" s="33"/>
      <c r="J41" s="33"/>
      <c r="K41" s="33"/>
      <c r="L41" s="33"/>
    </row>
    <row r="42" spans="2:21" ht="21">
      <c r="B42" s="32" t="s">
        <v>68</v>
      </c>
      <c r="C42" s="32"/>
      <c r="D42" s="32"/>
      <c r="E42" s="32"/>
      <c r="F42" s="33"/>
      <c r="G42" s="33"/>
      <c r="H42" s="33"/>
      <c r="I42" s="33"/>
      <c r="J42" s="33"/>
      <c r="K42" s="33"/>
      <c r="L42" s="33"/>
    </row>
    <row r="43" spans="2:21" ht="20.100000000000001">
      <c r="B43" s="22" t="s">
        <v>35</v>
      </c>
      <c r="C43" s="24"/>
      <c r="D43" s="24"/>
      <c r="E43" s="34"/>
      <c r="F43" s="23"/>
      <c r="G43" s="33"/>
      <c r="H43" s="33"/>
      <c r="I43" s="33"/>
      <c r="J43" s="33"/>
      <c r="K43" s="33"/>
      <c r="L43" s="33"/>
    </row>
    <row r="44" spans="2:21">
      <c r="B44" s="49" t="s">
        <v>36</v>
      </c>
      <c r="C44" s="47"/>
      <c r="D44" s="37"/>
      <c r="E44" s="37"/>
      <c r="F44" s="38" t="s">
        <v>69</v>
      </c>
      <c r="G44" s="33"/>
      <c r="H44" s="33"/>
      <c r="I44" s="33"/>
      <c r="J44" s="33"/>
      <c r="K44" s="33"/>
      <c r="L44" s="33"/>
    </row>
    <row r="45" spans="2:21">
      <c r="B45" s="49" t="s">
        <v>37</v>
      </c>
      <c r="C45" s="47"/>
      <c r="D45" s="37"/>
      <c r="E45" s="37"/>
      <c r="F45" s="41" t="s">
        <v>70</v>
      </c>
      <c r="G45" s="33"/>
      <c r="H45" s="33"/>
      <c r="I45" s="33"/>
      <c r="J45" s="33"/>
      <c r="K45" s="33"/>
      <c r="L45" s="33"/>
    </row>
    <row r="46" spans="2:21">
      <c r="B46" s="46" t="s">
        <v>38</v>
      </c>
      <c r="C46" s="34"/>
      <c r="D46" s="40"/>
      <c r="E46" s="40"/>
      <c r="F46" s="38" t="s">
        <v>71</v>
      </c>
      <c r="G46" s="33"/>
      <c r="H46" s="33"/>
      <c r="I46" s="33"/>
      <c r="J46" s="33"/>
      <c r="K46" s="33"/>
      <c r="L46" s="33"/>
    </row>
    <row r="47" spans="2:21">
      <c r="B47" s="34" t="s">
        <v>39</v>
      </c>
      <c r="C47" s="34"/>
      <c r="D47" s="34"/>
      <c r="E47" s="40"/>
      <c r="F47" s="41" t="s">
        <v>72</v>
      </c>
      <c r="G47" s="33"/>
      <c r="H47" s="33"/>
      <c r="I47" s="33"/>
      <c r="J47" s="33"/>
      <c r="K47" s="33"/>
      <c r="L47" s="33"/>
    </row>
    <row r="48" spans="2:21" ht="38.1" customHeight="1">
      <c r="B48" s="49" t="s">
        <v>40</v>
      </c>
      <c r="C48" s="47"/>
      <c r="D48" s="37"/>
      <c r="E48" s="37"/>
      <c r="F48" s="58" t="s">
        <v>73</v>
      </c>
      <c r="G48" s="33"/>
      <c r="H48" s="33"/>
      <c r="I48" s="33"/>
      <c r="J48" s="33"/>
      <c r="K48" s="33"/>
      <c r="L48" s="33"/>
      <c r="N48" s="62" t="s">
        <v>74</v>
      </c>
      <c r="O48" s="62"/>
      <c r="P48" s="62"/>
      <c r="Q48" s="62"/>
      <c r="R48" s="62"/>
      <c r="S48" s="62"/>
      <c r="T48" s="62"/>
      <c r="U48" s="62"/>
    </row>
    <row r="49" spans="2:12">
      <c r="B49" s="33"/>
      <c r="C49" s="33"/>
      <c r="D49" s="33"/>
      <c r="E49" s="33"/>
      <c r="F49" s="33"/>
      <c r="G49" s="33"/>
      <c r="H49" s="33"/>
      <c r="I49" s="33"/>
      <c r="J49" s="33"/>
      <c r="K49" s="33"/>
      <c r="L49" s="33"/>
    </row>
    <row r="50" spans="2:12">
      <c r="B50" s="46" t="s">
        <v>41</v>
      </c>
      <c r="C50" s="34"/>
      <c r="D50" s="34"/>
      <c r="E50" s="34"/>
      <c r="F50" s="52" t="s">
        <v>75</v>
      </c>
      <c r="G50" s="33"/>
      <c r="H50" s="33"/>
      <c r="I50" s="33"/>
      <c r="J50" s="33"/>
      <c r="K50" s="33"/>
      <c r="L50" s="33"/>
    </row>
    <row r="51" spans="2:12">
      <c r="B51" s="49" t="s">
        <v>42</v>
      </c>
      <c r="C51" s="47"/>
      <c r="D51" s="37"/>
      <c r="E51" s="37"/>
      <c r="F51" s="58" t="s">
        <v>76</v>
      </c>
      <c r="G51" s="33"/>
      <c r="H51" s="33"/>
      <c r="I51" s="33"/>
      <c r="J51" s="33"/>
      <c r="K51" s="33"/>
      <c r="L51" s="33"/>
    </row>
    <row r="52" spans="2:12">
      <c r="B52" s="45"/>
      <c r="C52" s="40"/>
      <c r="D52" s="40"/>
      <c r="E52" s="40"/>
      <c r="F52" s="41"/>
      <c r="G52" s="33"/>
      <c r="H52" s="33"/>
      <c r="I52" s="33"/>
      <c r="J52" s="33"/>
      <c r="K52" s="33"/>
      <c r="L52" s="33"/>
    </row>
    <row r="53" spans="2:12">
      <c r="B53" s="36" t="s">
        <v>43</v>
      </c>
      <c r="C53" s="37"/>
      <c r="D53" s="37"/>
      <c r="E53" s="37"/>
      <c r="F53" s="38" t="s">
        <v>77</v>
      </c>
      <c r="G53" s="33"/>
      <c r="H53" s="33"/>
      <c r="I53" s="33"/>
      <c r="J53" s="33"/>
      <c r="K53" s="33"/>
      <c r="L53" s="33"/>
    </row>
    <row r="54" spans="2:12">
      <c r="B54" s="53" t="s">
        <v>44</v>
      </c>
      <c r="C54" s="40"/>
      <c r="D54" s="40"/>
      <c r="E54" s="40"/>
      <c r="F54" s="56" t="s">
        <v>78</v>
      </c>
      <c r="G54" s="33"/>
      <c r="H54" s="33"/>
      <c r="I54" s="33"/>
      <c r="J54" s="33"/>
      <c r="K54" s="33"/>
      <c r="L54" s="33"/>
    </row>
    <row r="55" spans="2:12">
      <c r="B55" s="36" t="s">
        <v>45</v>
      </c>
      <c r="C55" s="37"/>
      <c r="D55" s="37"/>
      <c r="E55" s="37"/>
      <c r="F55" s="38" t="s">
        <v>79</v>
      </c>
      <c r="G55" s="33"/>
      <c r="H55" s="33"/>
      <c r="I55" s="33"/>
      <c r="J55" s="33"/>
      <c r="K55" s="33"/>
      <c r="L55" s="33"/>
    </row>
    <row r="56" spans="2:12">
      <c r="B56" s="45"/>
      <c r="C56" s="40"/>
      <c r="D56" s="40"/>
      <c r="E56" s="40"/>
      <c r="F56" s="41"/>
      <c r="G56" s="33"/>
      <c r="H56" s="33"/>
      <c r="I56" s="33"/>
      <c r="J56" s="33"/>
      <c r="K56" s="33"/>
      <c r="L56" s="33"/>
    </row>
    <row r="57" spans="2:12">
      <c r="B57" s="36" t="s">
        <v>46</v>
      </c>
      <c r="C57" s="37"/>
      <c r="D57" s="37"/>
      <c r="E57" s="37"/>
      <c r="F57" s="38" t="s">
        <v>80</v>
      </c>
      <c r="G57" s="33"/>
      <c r="H57" s="33"/>
      <c r="I57" s="33"/>
      <c r="J57" s="33"/>
      <c r="K57" s="33"/>
      <c r="L57" s="33"/>
    </row>
    <row r="66" spans="2:2">
      <c r="B66" t="s">
        <v>47</v>
      </c>
    </row>
  </sheetData>
  <mergeCells count="5">
    <mergeCell ref="B5:F5"/>
    <mergeCell ref="B8:F8"/>
    <mergeCell ref="B11:F11"/>
    <mergeCell ref="I8:P8"/>
    <mergeCell ref="N48:U48"/>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dde1bd6-dd81-44cf-835f-a8d44ee0781b">
      <Terms xmlns="http://schemas.microsoft.com/office/infopath/2007/PartnerControls"/>
    </lcf76f155ced4ddcb4097134ff3c332f>
    <TaxCatchAll xmlns="a6d460cb-4510-40e7-bad7-9cb2f37a15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D791E143AEE844190B954301413D1E5" ma:contentTypeVersion="11" ma:contentTypeDescription="Ein neues Dokument erstellen." ma:contentTypeScope="" ma:versionID="74974773cedbdf3a8680904a4a2c0a41">
  <xsd:schema xmlns:xsd="http://www.w3.org/2001/XMLSchema" xmlns:xs="http://www.w3.org/2001/XMLSchema" xmlns:p="http://schemas.microsoft.com/office/2006/metadata/properties" xmlns:ns2="edde1bd6-dd81-44cf-835f-a8d44ee0781b" xmlns:ns3="a6d460cb-4510-40e7-bad7-9cb2f37a15a7" targetNamespace="http://schemas.microsoft.com/office/2006/metadata/properties" ma:root="true" ma:fieldsID="23e3676723803ae7e14dfa0045197b98" ns2:_="" ns3:_="">
    <xsd:import namespace="edde1bd6-dd81-44cf-835f-a8d44ee0781b"/>
    <xsd:import namespace="a6d460cb-4510-40e7-bad7-9cb2f37a15a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e1bd6-dd81-44cf-835f-a8d44ee078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9a48e02a-304b-44db-a51f-647cba8d1c2e"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d460cb-4510-40e7-bad7-9cb2f37a15a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9fa3d97-a861-4e7b-8d7e-e25269e6b995}" ma:internalName="TaxCatchAll" ma:showField="CatchAllData" ma:web="a6d460cb-4510-40e7-bad7-9cb2f37a1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C1E37C-681B-4BAA-8FBE-CAA3F9439DCD}"/>
</file>

<file path=customXml/itemProps2.xml><?xml version="1.0" encoding="utf-8"?>
<ds:datastoreItem xmlns:ds="http://schemas.openxmlformats.org/officeDocument/2006/customXml" ds:itemID="{1270909D-8E6B-465D-A651-FE0CF560B407}"/>
</file>

<file path=customXml/itemProps3.xml><?xml version="1.0" encoding="utf-8"?>
<ds:datastoreItem xmlns:ds="http://schemas.openxmlformats.org/officeDocument/2006/customXml" ds:itemID="{29805387-6C44-430E-BCCE-2D2E6CE891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Wampfler</dc:creator>
  <cp:keywords/>
  <dc:description/>
  <cp:lastModifiedBy>Holzgang Viviane W.BSCBAVZ.2201</cp:lastModifiedBy>
  <cp:revision/>
  <dcterms:created xsi:type="dcterms:W3CDTF">2023-11-01T12:46:27Z</dcterms:created>
  <dcterms:modified xsi:type="dcterms:W3CDTF">2024-04-26T08:54:06Z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0x0101001D791E143AEE844190B954301413D1E5</vt:lpwstr>
  </property>
  <property fmtid="{D5CDD505-2E9C-101B-9397-08002B2CF9AE}" pid="3" name="MediaServiceImageTags">
    <vt:lpwstr/>
  </property>
</Properties>
</file>