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https://d.docs.live.net/be297d91400467b9/AA_HSLU/Semester 7/A_COA Advanced Management Accounting und Business Analytics/Leistungsnachweis/Abgabe/"/>
    </mc:Choice>
  </mc:AlternateContent>
  <xr:revisionPtr revIDLastSave="724" documentId="8_{AFA9EF28-FD23-4A9D-9038-4E594C50BAFF}" xr6:coauthVersionLast="47" xr6:coauthVersionMax="47" xr10:uidLastSave="{F97C2628-6938-4D6E-B1AE-5087DAB4C1FD}"/>
  <bookViews>
    <workbookView xWindow="-108" yWindow="-108" windowWidth="23256" windowHeight="12456" activeTab="1" xr2:uid="{00000000-000D-0000-FFFF-FFFF00000000}"/>
  </bookViews>
  <sheets>
    <sheet name="Fallstudie" sheetId="1" r:id="rId1"/>
    <sheet name="Lösung"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2" i="1" l="1"/>
  <c r="G22" i="1"/>
  <c r="D27" i="1"/>
  <c r="D22" i="1"/>
  <c r="G26" i="1"/>
  <c r="D34" i="1" l="1"/>
  <c r="G27" i="1"/>
  <c r="G34" i="1" s="1"/>
</calcChain>
</file>

<file path=xl/sharedStrings.xml><?xml version="1.0" encoding="utf-8"?>
<sst xmlns="http://schemas.openxmlformats.org/spreadsheetml/2006/main" count="104" uniqueCount="80">
  <si>
    <t>Aktiven</t>
  </si>
  <si>
    <t>Flüssige Mittel</t>
  </si>
  <si>
    <t>Forderungen aus L&amp;L</t>
  </si>
  <si>
    <t>Aktive Rechnungsabgrenzung</t>
  </si>
  <si>
    <t>Umlaufvermögen</t>
  </si>
  <si>
    <t>Anlagevermögen</t>
  </si>
  <si>
    <t>Total Aktiven</t>
  </si>
  <si>
    <t>Passiven</t>
  </si>
  <si>
    <t>Verbindlichkeiten aus L&amp;L</t>
  </si>
  <si>
    <t>übrige kfr. Verbindlichkeiten</t>
  </si>
  <si>
    <t>Passive Rechnungsabgrenzungen</t>
  </si>
  <si>
    <t>Kurzfristiges Fremdkapital</t>
  </si>
  <si>
    <t>Rückstellungen</t>
  </si>
  <si>
    <t>Langfristiges Fremdkapital</t>
  </si>
  <si>
    <t>Total Fremdkapital</t>
  </si>
  <si>
    <t>Aktienkapital</t>
  </si>
  <si>
    <t>Reserven</t>
  </si>
  <si>
    <t>Total Eigenkapital</t>
  </si>
  <si>
    <t>Total Passiven</t>
  </si>
  <si>
    <t xml:space="preserve"> </t>
  </si>
  <si>
    <t>Fahrzeuge</t>
  </si>
  <si>
    <t>Maschinen und Werkzeuge</t>
  </si>
  <si>
    <t>Büro-  und Lagereinrichtung</t>
  </si>
  <si>
    <t>langfristiges Darlehen</t>
  </si>
  <si>
    <t>Jahresgewinn</t>
  </si>
  <si>
    <t>Ausgangslage:</t>
  </si>
  <si>
    <t>Bilanz:</t>
  </si>
  <si>
    <t>2)</t>
  </si>
  <si>
    <t>3)</t>
  </si>
  <si>
    <t>4)</t>
  </si>
  <si>
    <t>Aufgaben:</t>
  </si>
  <si>
    <t>1)</t>
  </si>
  <si>
    <r>
      <t xml:space="preserve">1) </t>
    </r>
    <r>
      <rPr>
        <b/>
        <sz val="11"/>
        <color theme="1"/>
        <rFont val="Times New Roman"/>
        <family val="1"/>
      </rPr>
      <t>Berechnen Sie den Substanzwert Entity und den Substanzwert Equity (True and Fair View).</t>
    </r>
  </si>
  <si>
    <t xml:space="preserve">Substanzwert Entity = </t>
  </si>
  <si>
    <t>Substanzwert Equity =</t>
  </si>
  <si>
    <t>5)</t>
  </si>
  <si>
    <t xml:space="preserve">Marktwert Fahrzeuge = </t>
  </si>
  <si>
    <t xml:space="preserve">Buchwert Fahrzeuge = </t>
  </si>
  <si>
    <t>Stille Reserven =</t>
  </si>
  <si>
    <t>Gewinnsteuersatz = 20%</t>
  </si>
  <si>
    <r>
      <t xml:space="preserve">5) Zuletzt wird der endgültige betriebliche Substanzwert der SpeedTrans AG berechnet, der den Wiederbeschaffungskosten der betrieblichen Substanz aus Sicht eines Käufers entspricht. 
Das langfristige Darlehen der SpeedTrans AG ist verzinslich, das restliche Fremdkapital ist zinsfrei.
</t>
    </r>
    <r>
      <rPr>
        <b/>
        <sz val="11"/>
        <color theme="1"/>
        <rFont val="Times New Roman"/>
        <family val="1"/>
      </rPr>
      <t>Berechnen Sie den Substanzwert Entity nach der Variante mit Abzugskapital.</t>
    </r>
  </si>
  <si>
    <t>Der aktuelle Substanzwert wird nicht beeinflusst, da er auf den Bilanzwerten des abgeschlossenen Geschäftsjahres basiert.
Langfristig kann sich der Substanzwert jedoch positiv entwickeln, falls durch die Marketingaktion und den Messeauftritt die Auslastung der Fahrer steigt und dadurch höhere Gewinne und Reserven entstehen.</t>
  </si>
  <si>
    <t>8)</t>
  </si>
  <si>
    <r>
      <t xml:space="preserve">8) Die SpeedTrans AG konnte dank der erfolgreichen Marketingaktion ihre Auslastung deutlich steigern. Nach der Teilnahme an der Messe nahm die Zahl der Aufträge stark zu, sodass zusätzliche Fahrzeuge angeschafft wurden.
</t>
    </r>
    <r>
      <rPr>
        <b/>
        <sz val="11"/>
        <color theme="1"/>
        <rFont val="Times New Roman"/>
        <family val="1"/>
      </rPr>
      <t>Wie wirkt sich diese geplante Massnahme auf den in Aufgabe 5 berechneten Substanzwert Entity aus? Begründen Sie Ihre Antwort.</t>
    </r>
  </si>
  <si>
    <t>9b)</t>
  </si>
  <si>
    <t>9a)</t>
  </si>
  <si>
    <t xml:space="preserve">7) </t>
  </si>
  <si>
    <t>6)</t>
  </si>
  <si>
    <t>Diese Fallstudie zeigt am Beispiel der SpeedTrans AG die praktische Anwendung des Substanzwertes zur Unternehmensbewertung.</t>
  </si>
  <si>
    <t xml:space="preserve">Die SpeedTrans AG ist ein mittelgrosses Transportunternehmen mit Sitz in der Region Zürich. Der Fuhrpark umfasst 10 Lastwagen und 3 Lieferwagen. Das Unternehmen ist auf nationale und grenznahe Transporte spezialisiert und arbeitet hauptsächlich für Geschäftskunden aus Handel, Bau und Industrie. 
Die SpeedTrans AG beschäftigt rund 20 Mitarbeitende, davon 14 Fahrer. Der Betrieb läuft das ganze Jahr über. Der grösste Teil des Umsatzes entsteht aus wiederkehrenden Aufträgen von Stammkunden. Zusätzlich werden Kurzfristaufträge über Online-Plattformen und Partnernetzwerke vermittelt.
Das Unternehmen möchte seinen Wert ermitteln, um die finanzielle Situation besser zu verstehen und zukünftige Entscheidungen, zum Beispiel Investitionen oder eine mögliche Übergabe, auf einer soliden Grundlage treffen zu können. </t>
  </si>
  <si>
    <t>Per 31.12.2024 stellt sich die Bilanz wie folgt dar:</t>
  </si>
  <si>
    <r>
      <t xml:space="preserve">3) Bei der SpeedTrans AG wird die Bilanzposition Fahrzeuge (Buchwert total CHF 1’500’000) wie folgt hergeleitet:
- 10 Lastwagen zu je CHF 120’000 Buchwert 
- 3 Lieferwagen zu je CHF 100’000 Buchwert
Eine externe Beurteilung per Stichtag zeigt folgende Zeitwerte (Marktwerte):
- Lastwagen: CHF 145’000 je Fahrzeug
- Lieferwagen: CHF 100’000 je Fahrzeug
Zudem wird festgestellt, dass die Rückstellungen von CHF 40’000 betriebswirtschaftlich nicht gerechtfertigt sind.
</t>
    </r>
    <r>
      <rPr>
        <b/>
        <sz val="11"/>
        <color theme="1"/>
        <rFont val="Times New Roman"/>
        <family val="1"/>
      </rPr>
      <t>Berechnen Sie den betrieblichen Substanzwert Entity und den betrieblichen Substanzwert Equity unter Berücksichtigung der stillen Reserven.</t>
    </r>
  </si>
  <si>
    <r>
      <t xml:space="preserve">4) Aufbauend auf den Ergebnissen aus Aufgabe 3 wird die Berechnung des Substanzwerts nun um die latenten Steuern ergänzt. Diese entstehen, weil bei einer späteren Auflösung der stillen Reserven eine Steuerbelastung zu erwarten ist.
Für die SpeedTrans AG wird ein Steuersatz von 20 % angenommen.
</t>
    </r>
    <r>
      <rPr>
        <b/>
        <sz val="11"/>
        <color theme="1"/>
        <rFont val="Times New Roman"/>
        <family val="1"/>
      </rPr>
      <t>Berechnen Sie die latenten Steuern auf den stillen Reserven und bestimmen Sie den betrieblichen Substanzwert Equity nach Steuern.</t>
    </r>
  </si>
  <si>
    <r>
      <t xml:space="preserve">7) Die SpeedTrans AG plant, die Auslastung ihrer Fahrer zu erhöhen und die Einsatzplanung effizienter zu gestalten. Zu diesem Zweck plant die Geschäftsleitung, an einer Transport- und Logistikmesse teilzunehmen.
</t>
    </r>
    <r>
      <rPr>
        <b/>
        <sz val="11"/>
        <color theme="1"/>
        <rFont val="Times New Roman"/>
        <family val="1"/>
      </rPr>
      <t>Wie wirkt sich diese geplante Massnahme auf den in Aufgabe 5 berechneten Substanzwert Entity aus? Begründen Sie Ihre Antwort.</t>
    </r>
  </si>
  <si>
    <t>→</t>
  </si>
  <si>
    <t>Durch die gestiegene Nachfrage und höhere Auslastung erzielt die SpeedTrans AG mehr Aufträge und höhere Gewinne.
Zudem wurde das Anlagevermögen erweitert, wodurch die betriebliche Substanz zunimmt.
Dadurch steigt der Substanzwert Entity.</t>
  </si>
  <si>
    <t>Der Liquidationswert zeigt, welchen Erlös der Eigentümer erzielen würde, wenn das Unternehmen aufgelöst, alle Vermögensgegenstände verkauft und sämtliche Schulden beglichen werden. 
Er stellt somit die absolute Preisuntergrenze bei einem Verkauf dar. Ein Verkauf unterhalb dieses Wertes wäre wirtschaftlich nicht sinnvoll, da der Eigentümer bei einer Liquidation voraussichtlich mehr erhalten würde.</t>
  </si>
  <si>
    <r>
      <t xml:space="preserve">2) Bei der Durchsicht der Bilanz der SpeedTrans AG zeigt sich, dass sich unter den flüssigen Mitteln CHF 50’000 überschüssige liquide Mittel befinden, die für den laufenden Transportbetrieb nicht benötigt werden. Nicht betriebsnotwendiges Fremdkapital liegt nicht vor.
</t>
    </r>
    <r>
      <rPr>
        <b/>
        <sz val="11"/>
        <color theme="1"/>
        <rFont val="Times New Roman"/>
        <family val="1"/>
      </rPr>
      <t>Berechnen Sie den betrieblichen Substanzwert Entity und den betrieblichen Substanzwert Equity (True and Fair View, betrieblich).</t>
    </r>
    <r>
      <rPr>
        <sz val="11"/>
        <color theme="1"/>
        <rFont val="Times New Roman"/>
        <family val="1"/>
      </rPr>
      <t xml:space="preserve">
</t>
    </r>
  </si>
  <si>
    <r>
      <t xml:space="preserve">6) Gehen Sie für diese Aufgaben von den folgenden Werten aus:
Substanzwert Entity = CHF 2’000’000
Total Fremdkapital = CHF 900’000, davon zinsfrei = CHF 250’000
latente Steuern = CHF 50’000
</t>
    </r>
    <r>
      <rPr>
        <b/>
        <sz val="11"/>
        <color theme="1"/>
        <rFont val="Times New Roman"/>
        <family val="1"/>
      </rPr>
      <t>Berechnen Sie den Substanzwert Equity der SpeedTrans AG.</t>
    </r>
  </si>
  <si>
    <r>
      <t xml:space="preserve">9) Der Eigentümer der SpeedTrans AG überlegt sich, das Unternehmen zu verkaufen. Zur Vorbereitung wurde neben dem Substanzwert auch der Liquidationswert der Firma geschätzt. Der ermittelte Liquidationserlös beträgt CHF 1’000’000.
</t>
    </r>
    <r>
      <rPr>
        <b/>
        <sz val="11"/>
        <color theme="1"/>
        <rFont val="Times New Roman"/>
        <family val="1"/>
      </rPr>
      <t>a) Der Eigentümer erhält ein Kaufangebot von CHF 900’000. Was soll der Eigentümer tun? Begründen Sie Ihre Antwort.
b) Was versteht man unter dem Liquidationswert und was sagt dieser Wert aus?</t>
    </r>
  </si>
  <si>
    <t>Der angebotene Kaufpreis von CHF 900’000 liegt unter dem Liquidationswert von CHF 1’000’000.
Damit wäre eine Liquidation wirtschaftlich vorteilhafter als der Verkauf zu diesem Preis.
Der Eigentümer sollte das Angebot daher nicht annehmen oder einen höheren Preis fordern.</t>
  </si>
  <si>
    <t>1’890’000 - 50’000</t>
  </si>
  <si>
    <t>1’100’000 - 50’000</t>
  </si>
  <si>
    <t>1’840’000 + 250’000</t>
  </si>
  <si>
    <t>1’050’000 + 250’000 + 40’000</t>
  </si>
  <si>
    <t>1’340’000 - 29’000</t>
  </si>
  <si>
    <t>1’840’000 + 250’000 - 150’000</t>
  </si>
  <si>
    <t>2’000’000 - (900’000 - 250’000) - 50’000</t>
  </si>
  <si>
    <t>250’000:</t>
  </si>
  <si>
    <t>(145’000*10)+(100’000*3)</t>
  </si>
  <si>
    <t>29’000:</t>
  </si>
  <si>
    <t>150’000:</t>
  </si>
  <si>
    <t>250’000 + 40’000 = 290’000 = Total Stille Reserven</t>
  </si>
  <si>
    <t>290’000 * 20% / 2</t>
  </si>
  <si>
    <t>95’000 + 40’000 + 15’000 (Total kurzfristiges Fremdkapital)</t>
  </si>
  <si>
    <t xml:space="preserve">Langfristiges Darlehen von 600’000 ist gemäss Aufgabe verzinslich </t>
  </si>
  <si>
    <t>Rückstellungen von 40’000 wurden bereits bei Aufgabe 3 bereinigt, weswegen diese nicht mehr ins Abzugskapital reinfliessen</t>
  </si>
  <si>
    <t>Lösungsweg:</t>
  </si>
  <si>
    <t>Lösung:</t>
  </si>
  <si>
    <t>Berechnungsweg: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</si>
</sst>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CHF&quot;\ #,##0;[Red]&quot;CHF&quot;\ \-#,##0"/>
    <numFmt numFmtId="42" formatCode="_ &quot;CHF&quot;\ * #,##0_ ;_ &quot;CHF&quot;\ * \-#,##0_ ;_ &quot;CHF&quot;\ * &quot;-&quot;_ ;_ @_ "/>
    <numFmt numFmtId="44" formatCode="_ &quot;CHF&quot;\ * #,##0.00_ ;_ &quot;CHF&quot;\ * \-#,##0.00_ ;_ &quot;CHF&quot;\ * &quot;-&quot;??_ ;_ @_ "/>
  </numFmts>
  <fonts count="5" x14ac:knownFonts="1">
    <font>
      <sz val="11"/>
      <color theme="1"/>
      <name val="Calibri"/>
      <family val="2"/>
      <scheme val="minor"/>
    </font>
    <font>
      <sz val="11"/>
      <color theme="1"/>
      <name val="Times New Roman"/>
      <family val="1"/>
    </font>
    <font>
      <b/>
      <sz val="12"/>
      <color theme="1"/>
      <name val="Times New Roman"/>
      <family val="1"/>
    </font>
    <font>
      <b/>
      <sz val="11"/>
      <color theme="1"/>
      <name val="Times New Roman"/>
      <family val="1"/>
    </font>
    <font>
      <u/>
      <sz val="12"/>
      <color theme="1"/>
      <name val="Times New Roman"/>
      <family val="1"/>
    </font>
  </fonts>
  <fills count="9">
    <fill>
      <patternFill patternType="none"/>
    </fill>
    <fill>
      <patternFill patternType="gray125"/>
    </fill>
    <fill>
      <patternFill patternType="solid">
        <fgColor rgb="FF92D050"/>
        <bgColor indexed="64"/>
      </patternFill>
    </fill>
    <fill>
      <patternFill patternType="solid">
        <fgColor theme="5" tint="0.59999389629810485"/>
        <bgColor indexed="64"/>
      </patternFill>
    </fill>
    <fill>
      <patternFill patternType="solid">
        <fgColor rgb="FF00B0F0"/>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theme="6" tint="0.39997558519241921"/>
        <bgColor indexed="64"/>
      </patternFill>
    </fill>
  </fills>
  <borders count="14">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dotted">
        <color indexed="64"/>
      </right>
      <top style="dotted">
        <color indexed="64"/>
      </top>
      <bottom style="dotted">
        <color indexed="64"/>
      </bottom>
      <diagonal/>
    </border>
  </borders>
  <cellStyleXfs count="1">
    <xf numFmtId="0" fontId="0" fillId="0" borderId="0"/>
  </cellStyleXfs>
  <cellXfs count="98">
    <xf numFmtId="0" fontId="0" fillId="0" borderId="0" xfId="0"/>
    <xf numFmtId="0" fontId="1" fillId="0" borderId="0" xfId="0" applyFont="1" applyAlignment="1">
      <alignment vertical="top" wrapText="1"/>
    </xf>
    <xf numFmtId="0" fontId="1" fillId="0" borderId="0" xfId="0" applyFont="1" applyAlignment="1">
      <alignment horizontal="left" vertical="top" wrapText="1"/>
    </xf>
    <xf numFmtId="0" fontId="2" fillId="0" borderId="0" xfId="0" applyFont="1" applyAlignment="1">
      <alignment vertical="top" wrapText="1"/>
    </xf>
    <xf numFmtId="0" fontId="1" fillId="0" borderId="0" xfId="0" applyFont="1"/>
    <xf numFmtId="0" fontId="3" fillId="0" borderId="1" xfId="0" applyFont="1" applyBorder="1" applyAlignment="1">
      <alignment horizontal="center" vertical="top"/>
    </xf>
    <xf numFmtId="0" fontId="3" fillId="0" borderId="0" xfId="0" applyFont="1" applyAlignment="1">
      <alignment horizontal="center" vertical="top"/>
    </xf>
    <xf numFmtId="0" fontId="1" fillId="4" borderId="0" xfId="0" applyFont="1" applyFill="1"/>
    <xf numFmtId="0" fontId="1" fillId="3" borderId="0" xfId="0" applyFont="1" applyFill="1"/>
    <xf numFmtId="0" fontId="1" fillId="4" borderId="2" xfId="0" applyFont="1" applyFill="1" applyBorder="1"/>
    <xf numFmtId="0" fontId="1" fillId="3" borderId="2" xfId="0" applyFont="1" applyFill="1" applyBorder="1"/>
    <xf numFmtId="0" fontId="3" fillId="4" borderId="0" xfId="0" applyFont="1" applyFill="1"/>
    <xf numFmtId="0" fontId="3" fillId="3" borderId="0" xfId="0" applyFont="1" applyFill="1"/>
    <xf numFmtId="44" fontId="1" fillId="0" borderId="0" xfId="0" applyNumberFormat="1" applyFont="1"/>
    <xf numFmtId="0" fontId="1" fillId="2" borderId="0" xfId="0" applyFont="1" applyFill="1"/>
    <xf numFmtId="0" fontId="1" fillId="2" borderId="2" xfId="0" applyFont="1" applyFill="1" applyBorder="1"/>
    <xf numFmtId="0" fontId="3" fillId="3" borderId="2" xfId="0" applyFont="1" applyFill="1" applyBorder="1"/>
    <xf numFmtId="0" fontId="3" fillId="2" borderId="0" xfId="0" applyFont="1" applyFill="1"/>
    <xf numFmtId="0" fontId="1" fillId="5" borderId="0" xfId="0" applyFont="1" applyFill="1"/>
    <xf numFmtId="0" fontId="3" fillId="0" borderId="0" xfId="0" applyFont="1"/>
    <xf numFmtId="44" fontId="3" fillId="0" borderId="0" xfId="0" applyNumberFormat="1" applyFont="1"/>
    <xf numFmtId="0" fontId="1" fillId="5" borderId="2" xfId="0" applyFont="1" applyFill="1" applyBorder="1"/>
    <xf numFmtId="0" fontId="3" fillId="5" borderId="0" xfId="0" applyFont="1" applyFill="1"/>
    <xf numFmtId="0" fontId="2" fillId="0" borderId="0" xfId="0" applyFont="1"/>
    <xf numFmtId="0" fontId="1" fillId="6" borderId="0" xfId="0" applyFont="1" applyFill="1"/>
    <xf numFmtId="0" fontId="1" fillId="7" borderId="0" xfId="0" applyFont="1" applyFill="1"/>
    <xf numFmtId="0" fontId="1" fillId="8" borderId="0" xfId="0" applyFont="1" applyFill="1"/>
    <xf numFmtId="0" fontId="2" fillId="8" borderId="0" xfId="0" applyFont="1" applyFill="1"/>
    <xf numFmtId="0" fontId="2" fillId="6" borderId="0" xfId="0" applyFont="1" applyFill="1"/>
    <xf numFmtId="0" fontId="2" fillId="7" borderId="0" xfId="0" applyFont="1" applyFill="1"/>
    <xf numFmtId="0" fontId="1" fillId="8" borderId="3" xfId="0" applyFont="1" applyFill="1" applyBorder="1"/>
    <xf numFmtId="0" fontId="1" fillId="8" borderId="4" xfId="0" applyFont="1" applyFill="1" applyBorder="1"/>
    <xf numFmtId="0" fontId="1" fillId="8" borderId="6" xfId="0" applyFont="1" applyFill="1" applyBorder="1"/>
    <xf numFmtId="0" fontId="1" fillId="8" borderId="7" xfId="0" applyFont="1" applyFill="1" applyBorder="1"/>
    <xf numFmtId="0" fontId="1" fillId="8" borderId="8" xfId="0" applyFont="1" applyFill="1" applyBorder="1"/>
    <xf numFmtId="0" fontId="1" fillId="8" borderId="2" xfId="0" applyFont="1" applyFill="1" applyBorder="1"/>
    <xf numFmtId="0" fontId="1" fillId="8" borderId="10" xfId="0" applyFont="1" applyFill="1" applyBorder="1"/>
    <xf numFmtId="0" fontId="1" fillId="8" borderId="11" xfId="0" applyFont="1" applyFill="1" applyBorder="1"/>
    <xf numFmtId="0" fontId="1" fillId="8" borderId="10" xfId="0" applyFont="1" applyFill="1" applyBorder="1" applyAlignment="1">
      <alignment horizontal="left" vertical="top"/>
    </xf>
    <xf numFmtId="0" fontId="1" fillId="8" borderId="3" xfId="0" applyFont="1" applyFill="1" applyBorder="1" applyAlignment="1">
      <alignment horizontal="left" vertical="top"/>
    </xf>
    <xf numFmtId="0" fontId="1" fillId="8" borderId="8" xfId="0" applyFont="1" applyFill="1" applyBorder="1" applyAlignment="1">
      <alignment horizontal="left" vertical="top"/>
    </xf>
    <xf numFmtId="0" fontId="4" fillId="0" borderId="0" xfId="0" applyFont="1"/>
    <xf numFmtId="0" fontId="1" fillId="0" borderId="0" xfId="0" applyFont="1" applyAlignment="1">
      <alignment horizontal="center"/>
    </xf>
    <xf numFmtId="42" fontId="1" fillId="4" borderId="0" xfId="0" applyNumberFormat="1" applyFont="1" applyFill="1"/>
    <xf numFmtId="42" fontId="1" fillId="3" borderId="0" xfId="0" applyNumberFormat="1" applyFont="1" applyFill="1"/>
    <xf numFmtId="42" fontId="1" fillId="3" borderId="2" xfId="0" applyNumberFormat="1" applyFont="1" applyFill="1" applyBorder="1"/>
    <xf numFmtId="42" fontId="3" fillId="3" borderId="0" xfId="0" applyNumberFormat="1" applyFont="1" applyFill="1"/>
    <xf numFmtId="42" fontId="3" fillId="3" borderId="2" xfId="0" applyNumberFormat="1" applyFont="1" applyFill="1" applyBorder="1"/>
    <xf numFmtId="42" fontId="1" fillId="0" borderId="0" xfId="0" applyNumberFormat="1" applyFont="1"/>
    <xf numFmtId="42" fontId="1" fillId="5" borderId="0" xfId="0" applyNumberFormat="1" applyFont="1" applyFill="1"/>
    <xf numFmtId="42" fontId="1" fillId="5" borderId="2" xfId="0" applyNumberFormat="1" applyFont="1" applyFill="1" applyBorder="1"/>
    <xf numFmtId="42" fontId="3" fillId="5" borderId="0" xfId="0" applyNumberFormat="1" applyFont="1" applyFill="1"/>
    <xf numFmtId="42" fontId="3" fillId="0" borderId="0" xfId="0" applyNumberFormat="1" applyFont="1"/>
    <xf numFmtId="42" fontId="1" fillId="4" borderId="2" xfId="0" applyNumberFormat="1" applyFont="1" applyFill="1" applyBorder="1"/>
    <xf numFmtId="42" fontId="3" fillId="4" borderId="0" xfId="0" applyNumberFormat="1" applyFont="1" applyFill="1"/>
    <xf numFmtId="42" fontId="1" fillId="2" borderId="0" xfId="0" applyNumberFormat="1" applyFont="1" applyFill="1"/>
    <xf numFmtId="42" fontId="1" fillId="2" borderId="2" xfId="0" applyNumberFormat="1" applyFont="1" applyFill="1" applyBorder="1"/>
    <xf numFmtId="42" fontId="3" fillId="2" borderId="0" xfId="0" applyNumberFormat="1" applyFont="1" applyFill="1"/>
    <xf numFmtId="0" fontId="1" fillId="6" borderId="3" xfId="0" applyFont="1" applyFill="1" applyBorder="1"/>
    <xf numFmtId="0" fontId="1" fillId="6" borderId="4" xfId="0" applyFont="1" applyFill="1" applyBorder="1"/>
    <xf numFmtId="0" fontId="1" fillId="6" borderId="5" xfId="0" applyFont="1" applyFill="1" applyBorder="1"/>
    <xf numFmtId="0" fontId="1" fillId="6" borderId="6" xfId="0" applyFont="1" applyFill="1" applyBorder="1"/>
    <xf numFmtId="0" fontId="1" fillId="6" borderId="7" xfId="0" applyFont="1" applyFill="1" applyBorder="1"/>
    <xf numFmtId="0" fontId="1" fillId="6" borderId="8" xfId="0" applyFont="1" applyFill="1" applyBorder="1"/>
    <xf numFmtId="0" fontId="1" fillId="6" borderId="2" xfId="0" applyFont="1" applyFill="1" applyBorder="1"/>
    <xf numFmtId="0" fontId="1" fillId="6" borderId="9" xfId="0" applyFont="1" applyFill="1" applyBorder="1"/>
    <xf numFmtId="0" fontId="1" fillId="6" borderId="10" xfId="0" applyFont="1" applyFill="1" applyBorder="1"/>
    <xf numFmtId="0" fontId="1" fillId="6" borderId="11" xfId="0" applyFont="1" applyFill="1" applyBorder="1"/>
    <xf numFmtId="0" fontId="1" fillId="6" borderId="12" xfId="0" applyFont="1" applyFill="1" applyBorder="1"/>
    <xf numFmtId="0" fontId="1" fillId="7" borderId="3" xfId="0" applyFont="1" applyFill="1" applyBorder="1"/>
    <xf numFmtId="0" fontId="1" fillId="7" borderId="4" xfId="0" applyFont="1" applyFill="1" applyBorder="1"/>
    <xf numFmtId="0" fontId="1" fillId="7" borderId="5" xfId="0" applyFont="1" applyFill="1" applyBorder="1"/>
    <xf numFmtId="0" fontId="1" fillId="7" borderId="6" xfId="0" applyFont="1" applyFill="1" applyBorder="1"/>
    <xf numFmtId="0" fontId="1" fillId="7" borderId="7" xfId="0" applyFont="1" applyFill="1" applyBorder="1"/>
    <xf numFmtId="0" fontId="1" fillId="7" borderId="8" xfId="0" applyFont="1" applyFill="1" applyBorder="1"/>
    <xf numFmtId="0" fontId="1" fillId="7" borderId="2" xfId="0" applyFont="1" applyFill="1" applyBorder="1"/>
    <xf numFmtId="0" fontId="1" fillId="7" borderId="9" xfId="0" applyFont="1" applyFill="1" applyBorder="1"/>
    <xf numFmtId="6" fontId="1" fillId="8" borderId="5" xfId="0" applyNumberFormat="1" applyFont="1" applyFill="1" applyBorder="1"/>
    <xf numFmtId="6" fontId="1" fillId="8" borderId="9" xfId="0" applyNumberFormat="1" applyFont="1" applyFill="1" applyBorder="1"/>
    <xf numFmtId="6" fontId="1" fillId="8" borderId="12" xfId="0" applyNumberFormat="1" applyFont="1" applyFill="1" applyBorder="1"/>
    <xf numFmtId="3" fontId="1" fillId="7" borderId="4" xfId="0" applyNumberFormat="1" applyFont="1" applyFill="1" applyBorder="1"/>
    <xf numFmtId="3" fontId="1" fillId="7" borderId="0" xfId="0" applyNumberFormat="1" applyFont="1" applyFill="1"/>
    <xf numFmtId="3" fontId="1" fillId="7" borderId="2" xfId="0" applyNumberFormat="1" applyFont="1" applyFill="1" applyBorder="1"/>
    <xf numFmtId="2" fontId="1" fillId="6" borderId="3" xfId="0" applyNumberFormat="1" applyFont="1" applyFill="1" applyBorder="1"/>
    <xf numFmtId="0" fontId="1" fillId="0" borderId="0" xfId="0" applyFont="1" applyAlignment="1">
      <alignment horizontal="left" vertical="top" wrapText="1"/>
    </xf>
    <xf numFmtId="0" fontId="1" fillId="0" borderId="1" xfId="0" applyFont="1" applyBorder="1" applyAlignment="1">
      <alignment horizontal="left" vertical="center" wrapText="1"/>
    </xf>
    <xf numFmtId="0" fontId="1" fillId="0" borderId="1" xfId="0" applyFont="1" applyBorder="1" applyAlignment="1">
      <alignment horizontal="left" vertical="top" wrapText="1"/>
    </xf>
    <xf numFmtId="0" fontId="1" fillId="8" borderId="11" xfId="0" applyFont="1" applyFill="1" applyBorder="1" applyAlignment="1">
      <alignment horizontal="left" vertical="top" wrapText="1"/>
    </xf>
    <xf numFmtId="0" fontId="1" fillId="8" borderId="12" xfId="0" applyFont="1" applyFill="1" applyBorder="1" applyAlignment="1">
      <alignment horizontal="left" vertical="top" wrapText="1"/>
    </xf>
    <xf numFmtId="0" fontId="1" fillId="8" borderId="4" xfId="0" applyFont="1" applyFill="1" applyBorder="1" applyAlignment="1">
      <alignment horizontal="left" vertical="top" wrapText="1"/>
    </xf>
    <xf numFmtId="0" fontId="1" fillId="8" borderId="5" xfId="0" applyFont="1" applyFill="1" applyBorder="1" applyAlignment="1">
      <alignment horizontal="left" vertical="top" wrapText="1"/>
    </xf>
    <xf numFmtId="0" fontId="1" fillId="8" borderId="2" xfId="0" applyFont="1" applyFill="1" applyBorder="1" applyAlignment="1">
      <alignment horizontal="left" vertical="top" wrapText="1"/>
    </xf>
    <xf numFmtId="0" fontId="1" fillId="8" borderId="9" xfId="0" applyFont="1" applyFill="1" applyBorder="1" applyAlignment="1">
      <alignment horizontal="left" vertical="top" wrapText="1"/>
    </xf>
    <xf numFmtId="0" fontId="1" fillId="0" borderId="0" xfId="0" applyFont="1" applyAlignment="1">
      <alignment horizontal="center"/>
    </xf>
    <xf numFmtId="0" fontId="3" fillId="0" borderId="0" xfId="0" applyFont="1" applyAlignment="1">
      <alignment horizontal="center"/>
    </xf>
    <xf numFmtId="0" fontId="1" fillId="8" borderId="0" xfId="0" applyFont="1" applyFill="1" applyAlignment="1">
      <alignment horizontal="left" vertical="top" wrapText="1"/>
    </xf>
    <xf numFmtId="0" fontId="1" fillId="8" borderId="7" xfId="0" applyFont="1" applyFill="1" applyBorder="1" applyAlignment="1">
      <alignment horizontal="left" vertical="top" wrapText="1"/>
    </xf>
    <xf numFmtId="0" fontId="1" fillId="8" borderId="13" xfId="0" applyFont="1" applyFill="1" applyBorder="1" applyAlignment="1">
      <alignment horizontal="center" vertical="top"/>
    </xf>
  </cellXfs>
  <cellStyles count="1">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63"/>
  <sheetViews>
    <sheetView zoomScale="80" zoomScaleNormal="80" workbookViewId="0">
      <selection activeCell="K42" sqref="K42"/>
    </sheetView>
  </sheetViews>
  <sheetFormatPr baseColWidth="10" defaultColWidth="8.88671875" defaultRowHeight="13.8" x14ac:dyDescent="0.25"/>
  <cols>
    <col min="1" max="1" width="8.88671875" style="4"/>
    <col min="2" max="2" width="14.5546875" style="4" bestFit="1" customWidth="1"/>
    <col min="3" max="3" width="29.77734375" style="4" bestFit="1" customWidth="1"/>
    <col min="4" max="4" width="19.109375" style="4" bestFit="1" customWidth="1"/>
    <col min="5" max="5" width="8.88671875" style="4"/>
    <col min="6" max="6" width="27.5546875" style="4" bestFit="1" customWidth="1"/>
    <col min="7" max="7" width="19.109375" style="4" bestFit="1" customWidth="1"/>
    <col min="8" max="16384" width="8.88671875" style="4"/>
  </cols>
  <sheetData>
    <row r="1" spans="2:13" ht="14.4" customHeight="1" x14ac:dyDescent="0.25">
      <c r="B1" s="1"/>
      <c r="C1" s="1"/>
      <c r="D1" s="1"/>
      <c r="E1" s="1"/>
      <c r="F1" s="1"/>
      <c r="G1" s="1"/>
      <c r="H1" s="1"/>
    </row>
    <row r="2" spans="2:13" ht="14.4" customHeight="1" x14ac:dyDescent="0.25">
      <c r="B2" s="1"/>
      <c r="D2" s="1"/>
      <c r="E2" s="1"/>
      <c r="F2" s="1"/>
      <c r="G2" s="1"/>
      <c r="H2" s="1"/>
    </row>
    <row r="3" spans="2:13" ht="14.4" customHeight="1" x14ac:dyDescent="0.3">
      <c r="B3" s="1"/>
      <c r="C3" s="41" t="s">
        <v>48</v>
      </c>
      <c r="D3" s="1"/>
      <c r="E3" s="1"/>
      <c r="F3" s="1"/>
      <c r="G3" s="1"/>
      <c r="H3" s="1"/>
    </row>
    <row r="4" spans="2:13" ht="14.4" customHeight="1" x14ac:dyDescent="0.25">
      <c r="B4" s="1"/>
      <c r="D4" s="1"/>
      <c r="E4" s="1"/>
      <c r="F4" s="1"/>
      <c r="G4" s="1"/>
      <c r="H4" s="1"/>
    </row>
    <row r="5" spans="2:13" ht="14.4" customHeight="1" x14ac:dyDescent="0.25">
      <c r="B5" s="1"/>
      <c r="C5" s="1"/>
      <c r="D5" s="1"/>
      <c r="E5" s="1"/>
      <c r="F5" s="1"/>
      <c r="G5" s="1"/>
      <c r="H5" s="1"/>
    </row>
    <row r="6" spans="2:13" ht="20.399999999999999" customHeight="1" x14ac:dyDescent="0.25">
      <c r="B6" s="3" t="s">
        <v>25</v>
      </c>
      <c r="C6" s="86" t="s">
        <v>49</v>
      </c>
      <c r="D6" s="86"/>
      <c r="E6" s="86"/>
      <c r="F6" s="86"/>
      <c r="G6" s="86"/>
      <c r="H6" s="1"/>
    </row>
    <row r="7" spans="2:13" ht="14.4" customHeight="1" x14ac:dyDescent="0.25">
      <c r="B7" s="3"/>
      <c r="C7" s="86"/>
      <c r="D7" s="86"/>
      <c r="E7" s="86"/>
      <c r="F7" s="86"/>
      <c r="G7" s="86"/>
      <c r="H7" s="1"/>
    </row>
    <row r="8" spans="2:13" ht="14.4" customHeight="1" x14ac:dyDescent="0.25">
      <c r="B8" s="1"/>
      <c r="C8" s="86"/>
      <c r="D8" s="86"/>
      <c r="E8" s="86"/>
      <c r="F8" s="86"/>
      <c r="G8" s="86"/>
      <c r="H8" s="1"/>
    </row>
    <row r="9" spans="2:13" x14ac:dyDescent="0.25">
      <c r="B9" s="1"/>
      <c r="C9" s="86"/>
      <c r="D9" s="86"/>
      <c r="E9" s="86"/>
      <c r="F9" s="86"/>
      <c r="G9" s="86"/>
      <c r="H9" s="1"/>
    </row>
    <row r="10" spans="2:13" ht="28.2" customHeight="1" x14ac:dyDescent="0.25">
      <c r="B10" s="3"/>
      <c r="C10" s="86"/>
      <c r="D10" s="86"/>
      <c r="E10" s="86"/>
      <c r="F10" s="86"/>
      <c r="G10" s="86"/>
      <c r="H10" s="1"/>
    </row>
    <row r="11" spans="2:13" ht="28.2" customHeight="1" x14ac:dyDescent="0.25">
      <c r="B11" s="3"/>
      <c r="C11" s="86"/>
      <c r="D11" s="86"/>
      <c r="E11" s="86"/>
      <c r="F11" s="86"/>
      <c r="G11" s="86"/>
      <c r="H11" s="1"/>
    </row>
    <row r="12" spans="2:13" ht="19.2" customHeight="1" x14ac:dyDescent="0.25">
      <c r="B12" s="1"/>
      <c r="C12" s="86"/>
      <c r="D12" s="86"/>
      <c r="E12" s="86"/>
      <c r="F12" s="86"/>
      <c r="G12" s="86"/>
      <c r="H12" s="1"/>
    </row>
    <row r="13" spans="2:13" ht="4.2" customHeight="1" x14ac:dyDescent="0.25">
      <c r="B13" s="1"/>
      <c r="C13" s="86"/>
      <c r="D13" s="86"/>
      <c r="E13" s="86"/>
      <c r="F13" s="86"/>
      <c r="G13" s="86"/>
      <c r="H13" s="2"/>
      <c r="M13" s="4" t="s">
        <v>19</v>
      </c>
    </row>
    <row r="14" spans="2:13" x14ac:dyDescent="0.25">
      <c r="B14" s="1"/>
      <c r="C14" s="2"/>
      <c r="D14" s="2"/>
      <c r="E14" s="2"/>
      <c r="F14" s="2"/>
      <c r="G14" s="2"/>
      <c r="H14" s="2"/>
    </row>
    <row r="15" spans="2:13" ht="15.6" x14ac:dyDescent="0.25">
      <c r="B15" s="3" t="s">
        <v>26</v>
      </c>
      <c r="C15" s="85" t="s">
        <v>50</v>
      </c>
      <c r="D15" s="85"/>
      <c r="E15" s="85"/>
      <c r="F15" s="85"/>
    </row>
    <row r="17" spans="3:9" x14ac:dyDescent="0.25">
      <c r="C17" s="5" t="s">
        <v>0</v>
      </c>
      <c r="F17" s="5" t="s">
        <v>7</v>
      </c>
    </row>
    <row r="18" spans="3:9" x14ac:dyDescent="0.25">
      <c r="C18" s="6"/>
      <c r="D18" s="6"/>
      <c r="F18" s="6"/>
      <c r="G18" s="6"/>
    </row>
    <row r="19" spans="3:9" x14ac:dyDescent="0.25">
      <c r="C19" s="7" t="s">
        <v>1</v>
      </c>
      <c r="D19" s="43">
        <v>150000</v>
      </c>
      <c r="F19" s="8" t="s">
        <v>8</v>
      </c>
      <c r="G19" s="44">
        <v>95000</v>
      </c>
    </row>
    <row r="20" spans="3:9" x14ac:dyDescent="0.25">
      <c r="C20" s="7" t="s">
        <v>2</v>
      </c>
      <c r="D20" s="43">
        <v>100000</v>
      </c>
      <c r="F20" s="8" t="s">
        <v>9</v>
      </c>
      <c r="G20" s="44">
        <v>40000</v>
      </c>
    </row>
    <row r="21" spans="3:9" x14ac:dyDescent="0.25">
      <c r="C21" s="9" t="s">
        <v>3</v>
      </c>
      <c r="D21" s="53">
        <v>25000</v>
      </c>
      <c r="F21" s="10" t="s">
        <v>10</v>
      </c>
      <c r="G21" s="45">
        <v>15000</v>
      </c>
    </row>
    <row r="22" spans="3:9" x14ac:dyDescent="0.25">
      <c r="C22" s="11" t="s">
        <v>4</v>
      </c>
      <c r="D22" s="54">
        <f>SUM(D19:D21)</f>
        <v>275000</v>
      </c>
      <c r="F22" s="12" t="s">
        <v>11</v>
      </c>
      <c r="G22" s="46">
        <f>SUM(G19:G21)</f>
        <v>150000</v>
      </c>
    </row>
    <row r="23" spans="3:9" x14ac:dyDescent="0.25">
      <c r="D23" s="48"/>
      <c r="F23" s="12"/>
      <c r="G23" s="46"/>
    </row>
    <row r="24" spans="3:9" x14ac:dyDescent="0.25">
      <c r="C24" s="14" t="s">
        <v>20</v>
      </c>
      <c r="D24" s="55">
        <v>1500000</v>
      </c>
      <c r="F24" s="8" t="s">
        <v>23</v>
      </c>
      <c r="G24" s="44">
        <v>600000</v>
      </c>
    </row>
    <row r="25" spans="3:9" x14ac:dyDescent="0.25">
      <c r="C25" s="14" t="s">
        <v>22</v>
      </c>
      <c r="D25" s="55">
        <v>15000</v>
      </c>
      <c r="F25" s="10" t="s">
        <v>12</v>
      </c>
      <c r="G25" s="45">
        <v>40000</v>
      </c>
      <c r="H25" s="4" t="s">
        <v>19</v>
      </c>
    </row>
    <row r="26" spans="3:9" x14ac:dyDescent="0.25">
      <c r="C26" s="15" t="s">
        <v>21</v>
      </c>
      <c r="D26" s="56">
        <v>100000</v>
      </c>
      <c r="F26" s="16" t="s">
        <v>13</v>
      </c>
      <c r="G26" s="47">
        <f>SUM(G24:G25)</f>
        <v>640000</v>
      </c>
      <c r="I26" s="4" t="s">
        <v>19</v>
      </c>
    </row>
    <row r="27" spans="3:9" x14ac:dyDescent="0.25">
      <c r="C27" s="17" t="s">
        <v>5</v>
      </c>
      <c r="D27" s="57">
        <f>SUM(D24:D26)</f>
        <v>1615000</v>
      </c>
      <c r="F27" s="12" t="s">
        <v>14</v>
      </c>
      <c r="G27" s="46">
        <f>SUM(G22+G26)</f>
        <v>790000</v>
      </c>
      <c r="H27" s="4" t="s">
        <v>19</v>
      </c>
    </row>
    <row r="28" spans="3:9" x14ac:dyDescent="0.25">
      <c r="D28" s="13"/>
      <c r="G28" s="48"/>
    </row>
    <row r="29" spans="3:9" x14ac:dyDescent="0.25">
      <c r="D29" s="13"/>
      <c r="F29" s="18" t="s">
        <v>15</v>
      </c>
      <c r="G29" s="49">
        <v>500000</v>
      </c>
    </row>
    <row r="30" spans="3:9" x14ac:dyDescent="0.25">
      <c r="D30" s="13"/>
      <c r="F30" s="18" t="s">
        <v>16</v>
      </c>
      <c r="G30" s="49">
        <v>450000</v>
      </c>
    </row>
    <row r="31" spans="3:9" x14ac:dyDescent="0.25">
      <c r="C31" s="19"/>
      <c r="D31" s="20"/>
      <c r="E31" s="19"/>
      <c r="F31" s="21" t="s">
        <v>24</v>
      </c>
      <c r="G31" s="50">
        <v>150000</v>
      </c>
    </row>
    <row r="32" spans="3:9" x14ac:dyDescent="0.25">
      <c r="C32" s="19"/>
      <c r="D32" s="20"/>
      <c r="E32" s="19"/>
      <c r="F32" s="22" t="s">
        <v>17</v>
      </c>
      <c r="G32" s="51">
        <f>SUM(G29:G31)</f>
        <v>1100000</v>
      </c>
    </row>
    <row r="33" spans="2:7" x14ac:dyDescent="0.25">
      <c r="F33" s="19"/>
      <c r="G33" s="20"/>
    </row>
    <row r="34" spans="2:7" x14ac:dyDescent="0.25">
      <c r="C34" s="19" t="s">
        <v>6</v>
      </c>
      <c r="D34" s="52">
        <f>SUM(D22+D27)</f>
        <v>1890000</v>
      </c>
      <c r="F34" s="19" t="s">
        <v>18</v>
      </c>
      <c r="G34" s="52">
        <f>SUM(G27+G32)</f>
        <v>1890000</v>
      </c>
    </row>
    <row r="39" spans="2:7" ht="15.6" x14ac:dyDescent="0.25">
      <c r="B39" s="3" t="s">
        <v>30</v>
      </c>
      <c r="C39" s="4" t="s">
        <v>32</v>
      </c>
    </row>
    <row r="40" spans="2:7" ht="15.6" x14ac:dyDescent="0.25">
      <c r="B40" s="3"/>
    </row>
    <row r="42" spans="2:7" ht="86.4" customHeight="1" x14ac:dyDescent="0.25">
      <c r="C42" s="84" t="s">
        <v>57</v>
      </c>
      <c r="D42" s="84"/>
      <c r="E42" s="84"/>
      <c r="F42" s="84"/>
    </row>
    <row r="43" spans="2:7" x14ac:dyDescent="0.25">
      <c r="C43" s="2"/>
      <c r="D43" s="2"/>
      <c r="E43" s="2"/>
      <c r="F43" s="2"/>
    </row>
    <row r="45" spans="2:7" ht="260.39999999999998" customHeight="1" x14ac:dyDescent="0.25">
      <c r="C45" s="84" t="s">
        <v>51</v>
      </c>
      <c r="D45" s="84"/>
      <c r="E45" s="84"/>
      <c r="F45" s="84"/>
    </row>
    <row r="46" spans="2:7" x14ac:dyDescent="0.25">
      <c r="C46" s="2"/>
      <c r="D46" s="2"/>
      <c r="E46" s="2"/>
      <c r="F46" s="2"/>
    </row>
    <row r="48" spans="2:7" ht="116.4" customHeight="1" x14ac:dyDescent="0.25">
      <c r="C48" s="84" t="s">
        <v>52</v>
      </c>
      <c r="D48" s="84"/>
      <c r="E48" s="84"/>
      <c r="F48" s="84"/>
    </row>
    <row r="49" spans="3:7" x14ac:dyDescent="0.25">
      <c r="C49" s="2"/>
      <c r="D49" s="2"/>
      <c r="E49" s="2"/>
      <c r="F49" s="2"/>
    </row>
    <row r="51" spans="3:7" ht="91.8" customHeight="1" x14ac:dyDescent="0.25">
      <c r="C51" s="84" t="s">
        <v>40</v>
      </c>
      <c r="D51" s="84"/>
      <c r="E51" s="84"/>
      <c r="F51" s="84"/>
    </row>
    <row r="52" spans="3:7" x14ac:dyDescent="0.25">
      <c r="C52" s="2"/>
      <c r="D52" s="2"/>
      <c r="E52" s="2"/>
      <c r="F52" s="2"/>
    </row>
    <row r="53" spans="3:7" x14ac:dyDescent="0.25">
      <c r="C53" s="2"/>
      <c r="D53" s="2"/>
      <c r="E53" s="2"/>
      <c r="F53" s="2"/>
    </row>
    <row r="54" spans="3:7" ht="87.6" customHeight="1" x14ac:dyDescent="0.25">
      <c r="C54" s="84" t="s">
        <v>58</v>
      </c>
      <c r="D54" s="84"/>
      <c r="E54" s="84"/>
      <c r="F54" s="84"/>
      <c r="G54" s="4" t="s">
        <v>19</v>
      </c>
    </row>
    <row r="55" spans="3:7" x14ac:dyDescent="0.25">
      <c r="C55" s="2"/>
      <c r="D55" s="2"/>
      <c r="E55" s="2"/>
      <c r="F55" s="2"/>
    </row>
    <row r="57" spans="3:7" ht="89.4" customHeight="1" x14ac:dyDescent="0.25">
      <c r="C57" s="84" t="s">
        <v>53</v>
      </c>
      <c r="D57" s="84"/>
      <c r="E57" s="84"/>
      <c r="F57" s="84"/>
    </row>
    <row r="58" spans="3:7" x14ac:dyDescent="0.25">
      <c r="C58" s="2"/>
      <c r="D58" s="2"/>
      <c r="E58" s="2"/>
      <c r="F58" s="2"/>
    </row>
    <row r="60" spans="3:7" ht="87.6" customHeight="1" x14ac:dyDescent="0.25">
      <c r="C60" s="84" t="s">
        <v>43</v>
      </c>
      <c r="D60" s="84"/>
      <c r="E60" s="84"/>
      <c r="F60" s="84"/>
    </row>
    <row r="61" spans="3:7" x14ac:dyDescent="0.25">
      <c r="C61" s="2"/>
      <c r="D61" s="2"/>
      <c r="E61" s="2"/>
      <c r="F61" s="2"/>
    </row>
    <row r="63" spans="3:7" ht="115.2" customHeight="1" x14ac:dyDescent="0.25">
      <c r="C63" s="84" t="s">
        <v>59</v>
      </c>
      <c r="D63" s="84"/>
      <c r="E63" s="84"/>
      <c r="F63" s="84"/>
    </row>
  </sheetData>
  <mergeCells count="10">
    <mergeCell ref="C42:F42"/>
    <mergeCell ref="C48:F48"/>
    <mergeCell ref="C51:F51"/>
    <mergeCell ref="C15:F15"/>
    <mergeCell ref="C6:G13"/>
    <mergeCell ref="C57:F57"/>
    <mergeCell ref="C60:F60"/>
    <mergeCell ref="C54:F54"/>
    <mergeCell ref="C63:F63"/>
    <mergeCell ref="C45:F45"/>
  </mergeCells>
  <conditionalFormatting sqref="M26">
    <cfRule type="dataBar" priority="1">
      <dataBar>
        <cfvo type="min"/>
        <cfvo type="max"/>
        <color rgb="FF638EC6"/>
      </dataBar>
      <extLst>
        <ext xmlns:x14="http://schemas.microsoft.com/office/spreadsheetml/2009/9/main" uri="{B025F937-C7B1-47D3-B67F-A62EFF666E3E}">
          <x14:id>{6E8356CC-0791-4134-89B0-3C587ADE2DF2}</x14:id>
        </ext>
      </extLst>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6E8356CC-0791-4134-89B0-3C587ADE2DF2}">
            <x14:dataBar minLength="0" maxLength="100" border="1" negativeBarBorderColorSameAsPositive="0">
              <x14:cfvo type="autoMin"/>
              <x14:cfvo type="autoMax"/>
              <x14:borderColor rgb="FF638EC6"/>
              <x14:negativeFillColor rgb="FFFF0000"/>
              <x14:negativeBorderColor rgb="FFFF0000"/>
              <x14:axisColor rgb="FF000000"/>
            </x14:dataBar>
          </x14:cfRule>
          <xm:sqref>M26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7C000-D25E-472B-895D-FAC6523C2970}">
  <dimension ref="A2:T45"/>
  <sheetViews>
    <sheetView tabSelected="1" zoomScale="80" zoomScaleNormal="80" workbookViewId="0">
      <selection activeCell="F3" sqref="F3"/>
    </sheetView>
  </sheetViews>
  <sheetFormatPr baseColWidth="10" defaultRowHeight="13.8" x14ac:dyDescent="0.25"/>
  <cols>
    <col min="1" max="4" width="11.5546875" style="4"/>
    <col min="5" max="5" width="17.5546875" style="4" bestFit="1" customWidth="1"/>
    <col min="6" max="16384" width="11.5546875" style="4"/>
  </cols>
  <sheetData>
    <row r="2" spans="1:20" ht="15.6" x14ac:dyDescent="0.3">
      <c r="B2" s="27" t="s">
        <v>78</v>
      </c>
      <c r="C2" s="26"/>
      <c r="D2" s="26"/>
      <c r="E2" s="26"/>
      <c r="G2" s="28" t="s">
        <v>77</v>
      </c>
      <c r="H2" s="24"/>
      <c r="I2" s="24"/>
      <c r="K2" s="29" t="s">
        <v>79</v>
      </c>
      <c r="L2" s="25"/>
      <c r="M2" s="25"/>
      <c r="N2" s="25"/>
      <c r="O2" s="25"/>
      <c r="P2" s="25"/>
      <c r="Q2" s="25"/>
      <c r="R2" s="25"/>
      <c r="S2" s="25"/>
      <c r="T2" s="25"/>
    </row>
    <row r="3" spans="1:20" ht="15.6" x14ac:dyDescent="0.3">
      <c r="A3" s="23"/>
      <c r="B3" s="30" t="s">
        <v>31</v>
      </c>
      <c r="C3" s="31" t="s">
        <v>33</v>
      </c>
      <c r="D3" s="31"/>
      <c r="E3" s="77">
        <v>1890000</v>
      </c>
      <c r="G3" s="24"/>
      <c r="H3" s="24"/>
      <c r="I3" s="24"/>
      <c r="K3" s="25"/>
      <c r="L3" s="25"/>
      <c r="M3" s="25"/>
      <c r="N3" s="25"/>
      <c r="O3" s="25"/>
      <c r="P3" s="25"/>
      <c r="Q3" s="25"/>
      <c r="R3" s="25"/>
      <c r="S3" s="25"/>
      <c r="T3" s="25"/>
    </row>
    <row r="4" spans="1:20" x14ac:dyDescent="0.25">
      <c r="B4" s="32"/>
      <c r="C4" s="26"/>
      <c r="D4" s="26"/>
      <c r="E4" s="33"/>
      <c r="G4" s="24"/>
      <c r="H4" s="24"/>
      <c r="I4" s="24"/>
      <c r="K4" s="25"/>
      <c r="L4" s="25"/>
      <c r="M4" s="25"/>
      <c r="N4" s="25"/>
      <c r="O4" s="25"/>
      <c r="P4" s="25"/>
      <c r="Q4" s="25"/>
      <c r="R4" s="25"/>
      <c r="S4" s="25"/>
      <c r="T4" s="25"/>
    </row>
    <row r="5" spans="1:20" x14ac:dyDescent="0.25">
      <c r="B5" s="34"/>
      <c r="C5" s="35" t="s">
        <v>34</v>
      </c>
      <c r="D5" s="35"/>
      <c r="E5" s="78">
        <v>1100000</v>
      </c>
      <c r="G5" s="24"/>
      <c r="H5" s="24"/>
      <c r="I5" s="24"/>
      <c r="K5" s="25"/>
      <c r="L5" s="25"/>
      <c r="M5" s="25"/>
      <c r="N5" s="25"/>
      <c r="O5" s="25"/>
      <c r="P5" s="25"/>
      <c r="Q5" s="25"/>
      <c r="R5" s="25"/>
      <c r="S5" s="25"/>
      <c r="T5" s="25"/>
    </row>
    <row r="6" spans="1:20" x14ac:dyDescent="0.25">
      <c r="B6" s="26"/>
      <c r="C6" s="26"/>
      <c r="D6" s="26"/>
      <c r="E6" s="26"/>
      <c r="G6" s="24"/>
      <c r="H6" s="24"/>
      <c r="I6" s="24"/>
      <c r="K6" s="25"/>
      <c r="L6" s="25"/>
      <c r="M6" s="25"/>
      <c r="N6" s="25"/>
      <c r="O6" s="25"/>
      <c r="P6" s="25"/>
      <c r="Q6" s="25"/>
      <c r="R6" s="25"/>
      <c r="S6" s="25"/>
      <c r="T6" s="25"/>
    </row>
    <row r="7" spans="1:20" x14ac:dyDescent="0.25">
      <c r="B7" s="26"/>
      <c r="C7" s="26"/>
      <c r="D7" s="26"/>
      <c r="E7" s="26"/>
      <c r="G7" s="24"/>
      <c r="H7" s="24"/>
      <c r="I7" s="24"/>
      <c r="K7" s="25"/>
      <c r="L7" s="25"/>
      <c r="M7" s="25"/>
      <c r="N7" s="25"/>
      <c r="O7" s="25"/>
      <c r="P7" s="25"/>
      <c r="Q7" s="25"/>
      <c r="R7" s="25"/>
      <c r="S7" s="25"/>
      <c r="T7" s="25"/>
    </row>
    <row r="8" spans="1:20" x14ac:dyDescent="0.25">
      <c r="B8" s="30" t="s">
        <v>27</v>
      </c>
      <c r="C8" s="31" t="s">
        <v>33</v>
      </c>
      <c r="D8" s="31"/>
      <c r="E8" s="77">
        <v>1840000</v>
      </c>
      <c r="F8" s="42" t="s">
        <v>54</v>
      </c>
      <c r="G8" s="83" t="s">
        <v>61</v>
      </c>
      <c r="H8" s="59"/>
      <c r="I8" s="60"/>
      <c r="K8" s="25"/>
      <c r="L8" s="25"/>
      <c r="M8" s="25"/>
      <c r="N8" s="25"/>
      <c r="O8" s="25"/>
      <c r="P8" s="25"/>
      <c r="Q8" s="25"/>
      <c r="R8" s="25"/>
      <c r="S8" s="25"/>
      <c r="T8" s="25"/>
    </row>
    <row r="9" spans="1:20" x14ac:dyDescent="0.25">
      <c r="B9" s="32"/>
      <c r="C9" s="26"/>
      <c r="D9" s="26"/>
      <c r="E9" s="33"/>
      <c r="G9" s="61"/>
      <c r="H9" s="24"/>
      <c r="I9" s="62"/>
      <c r="J9" s="4" t="s">
        <v>19</v>
      </c>
      <c r="K9" s="25"/>
      <c r="L9" s="25"/>
      <c r="M9" s="25"/>
      <c r="N9" s="25"/>
      <c r="O9" s="25"/>
      <c r="P9" s="25"/>
      <c r="Q9" s="25"/>
      <c r="R9" s="25"/>
      <c r="S9" s="25"/>
      <c r="T9" s="25"/>
    </row>
    <row r="10" spans="1:20" x14ac:dyDescent="0.25">
      <c r="B10" s="34"/>
      <c r="C10" s="35" t="s">
        <v>34</v>
      </c>
      <c r="D10" s="35"/>
      <c r="E10" s="78">
        <v>1050000</v>
      </c>
      <c r="F10" s="42" t="s">
        <v>54</v>
      </c>
      <c r="G10" s="63" t="s">
        <v>62</v>
      </c>
      <c r="H10" s="64"/>
      <c r="I10" s="65"/>
      <c r="K10" s="25"/>
      <c r="L10" s="25"/>
      <c r="M10" s="25"/>
      <c r="N10" s="25"/>
      <c r="O10" s="25"/>
      <c r="P10" s="25"/>
      <c r="Q10" s="25"/>
      <c r="R10" s="25"/>
      <c r="S10" s="25"/>
      <c r="T10" s="25"/>
    </row>
    <row r="11" spans="1:20" x14ac:dyDescent="0.25">
      <c r="B11" s="26"/>
      <c r="C11" s="26"/>
      <c r="D11" s="26"/>
      <c r="E11" s="26"/>
      <c r="G11" s="24"/>
      <c r="H11" s="24"/>
      <c r="I11" s="24"/>
      <c r="K11" s="25"/>
      <c r="L11" s="25"/>
      <c r="M11" s="25"/>
      <c r="N11" s="25"/>
      <c r="O11" s="25"/>
      <c r="P11" s="25"/>
      <c r="Q11" s="25"/>
      <c r="R11" s="25"/>
      <c r="S11" s="25"/>
      <c r="T11" s="25"/>
    </row>
    <row r="12" spans="1:20" x14ac:dyDescent="0.25">
      <c r="B12" s="26"/>
      <c r="C12" s="26"/>
      <c r="D12" s="26"/>
      <c r="E12" s="26"/>
      <c r="G12" s="24"/>
      <c r="H12" s="24"/>
      <c r="I12" s="24"/>
      <c r="K12" s="25"/>
      <c r="L12" s="25"/>
      <c r="M12" s="25"/>
      <c r="N12" s="25"/>
      <c r="O12" s="25"/>
      <c r="P12" s="25"/>
      <c r="Q12" s="25"/>
      <c r="R12" s="25"/>
      <c r="S12" s="25"/>
      <c r="T12" s="25"/>
    </row>
    <row r="13" spans="1:20" x14ac:dyDescent="0.25">
      <c r="B13" s="30" t="s">
        <v>28</v>
      </c>
      <c r="C13" s="31" t="s">
        <v>33</v>
      </c>
      <c r="D13" s="31"/>
      <c r="E13" s="77">
        <v>2090000</v>
      </c>
      <c r="F13" s="42" t="s">
        <v>54</v>
      </c>
      <c r="G13" s="58" t="s">
        <v>63</v>
      </c>
      <c r="H13" s="59"/>
      <c r="I13" s="60"/>
      <c r="J13" s="42" t="s">
        <v>54</v>
      </c>
      <c r="K13" s="69" t="s">
        <v>68</v>
      </c>
      <c r="L13" s="70" t="s">
        <v>37</v>
      </c>
      <c r="M13" s="70"/>
      <c r="N13" s="80">
        <v>1500000</v>
      </c>
      <c r="O13" s="70"/>
      <c r="P13" s="71"/>
      <c r="Q13" s="25"/>
      <c r="R13" s="25"/>
      <c r="S13" s="25"/>
      <c r="T13" s="25"/>
    </row>
    <row r="14" spans="1:20" x14ac:dyDescent="0.25">
      <c r="B14" s="32"/>
      <c r="C14" s="26"/>
      <c r="D14" s="26"/>
      <c r="E14" s="33"/>
      <c r="G14" s="61"/>
      <c r="H14" s="24"/>
      <c r="I14" s="62"/>
      <c r="J14" s="42"/>
      <c r="K14" s="72"/>
      <c r="L14" s="25" t="s">
        <v>36</v>
      </c>
      <c r="M14" s="25"/>
      <c r="N14" s="81">
        <v>1750000</v>
      </c>
      <c r="O14" s="25" t="s">
        <v>69</v>
      </c>
      <c r="P14" s="73"/>
      <c r="Q14" s="25"/>
      <c r="R14" s="25"/>
      <c r="S14" s="25"/>
      <c r="T14" s="25"/>
    </row>
    <row r="15" spans="1:20" x14ac:dyDescent="0.25">
      <c r="B15" s="34"/>
      <c r="C15" s="35" t="s">
        <v>34</v>
      </c>
      <c r="D15" s="35"/>
      <c r="E15" s="78">
        <v>1340000</v>
      </c>
      <c r="F15" s="42" t="s">
        <v>54</v>
      </c>
      <c r="G15" s="63" t="s">
        <v>64</v>
      </c>
      <c r="H15" s="64"/>
      <c r="I15" s="65"/>
      <c r="K15" s="74"/>
      <c r="L15" s="75" t="s">
        <v>38</v>
      </c>
      <c r="M15" s="75"/>
      <c r="N15" s="82">
        <v>250000</v>
      </c>
      <c r="O15" s="75"/>
      <c r="P15" s="76"/>
      <c r="Q15" s="25"/>
      <c r="R15" s="25"/>
      <c r="S15" s="25"/>
      <c r="T15" s="25"/>
    </row>
    <row r="16" spans="1:20" x14ac:dyDescent="0.25">
      <c r="B16" s="26"/>
      <c r="C16" s="26"/>
      <c r="D16" s="26"/>
      <c r="E16" s="26"/>
      <c r="G16" s="24"/>
      <c r="H16" s="24"/>
      <c r="I16" s="24"/>
      <c r="K16" s="25"/>
      <c r="L16" s="25"/>
      <c r="M16" s="25"/>
      <c r="N16" s="25"/>
      <c r="O16" s="25"/>
      <c r="P16" s="25"/>
      <c r="Q16" s="25"/>
      <c r="R16" s="25"/>
      <c r="S16" s="25"/>
      <c r="T16" s="25"/>
    </row>
    <row r="17" spans="2:20" x14ac:dyDescent="0.25">
      <c r="B17" s="26"/>
      <c r="C17" s="26"/>
      <c r="D17" s="26"/>
      <c r="E17" s="26"/>
      <c r="G17" s="24"/>
      <c r="H17" s="24"/>
      <c r="I17" s="24"/>
      <c r="K17" s="25"/>
      <c r="L17" s="25"/>
      <c r="M17" s="25"/>
      <c r="N17" s="25"/>
      <c r="O17" s="25"/>
      <c r="P17" s="25"/>
      <c r="Q17" s="25"/>
      <c r="R17" s="25"/>
      <c r="S17" s="25"/>
      <c r="T17" s="25"/>
    </row>
    <row r="18" spans="2:20" x14ac:dyDescent="0.25">
      <c r="B18" s="36" t="s">
        <v>29</v>
      </c>
      <c r="C18" s="37" t="s">
        <v>34</v>
      </c>
      <c r="D18" s="37"/>
      <c r="E18" s="79">
        <v>1311000</v>
      </c>
      <c r="F18" s="42" t="s">
        <v>54</v>
      </c>
      <c r="G18" s="66" t="s">
        <v>65</v>
      </c>
      <c r="H18" s="67"/>
      <c r="I18" s="68"/>
      <c r="J18" s="42" t="s">
        <v>54</v>
      </c>
      <c r="K18" s="69" t="s">
        <v>70</v>
      </c>
      <c r="L18" s="70" t="s">
        <v>72</v>
      </c>
      <c r="M18" s="70"/>
      <c r="N18" s="70"/>
      <c r="O18" s="70"/>
      <c r="P18" s="71"/>
      <c r="Q18" s="25"/>
      <c r="R18" s="25"/>
      <c r="S18" s="25"/>
      <c r="T18" s="25"/>
    </row>
    <row r="19" spans="2:20" x14ac:dyDescent="0.25">
      <c r="B19" s="26"/>
      <c r="C19" s="26"/>
      <c r="D19" s="26"/>
      <c r="E19" s="26"/>
      <c r="G19" s="24"/>
      <c r="H19" s="24"/>
      <c r="I19" s="24"/>
      <c r="K19" s="72"/>
      <c r="L19" s="25" t="s">
        <v>39</v>
      </c>
      <c r="M19" s="25"/>
      <c r="N19" s="25"/>
      <c r="O19" s="25"/>
      <c r="P19" s="73"/>
      <c r="Q19" s="25"/>
      <c r="R19" s="25"/>
      <c r="S19" s="25"/>
      <c r="T19" s="25"/>
    </row>
    <row r="20" spans="2:20" x14ac:dyDescent="0.25">
      <c r="B20" s="26"/>
      <c r="C20" s="26"/>
      <c r="D20" s="26"/>
      <c r="E20" s="26"/>
      <c r="G20" s="24"/>
      <c r="H20" s="24"/>
      <c r="I20" s="24"/>
      <c r="K20" s="74"/>
      <c r="L20" s="75" t="s">
        <v>73</v>
      </c>
      <c r="M20" s="75"/>
      <c r="N20" s="75"/>
      <c r="O20" s="75"/>
      <c r="P20" s="76"/>
      <c r="Q20" s="25"/>
      <c r="R20" s="25"/>
      <c r="S20" s="25"/>
      <c r="T20" s="25"/>
    </row>
    <row r="21" spans="2:20" x14ac:dyDescent="0.25">
      <c r="B21" s="26"/>
      <c r="C21" s="26"/>
      <c r="D21" s="26"/>
      <c r="E21" s="26"/>
      <c r="G21" s="24"/>
      <c r="H21" s="24"/>
      <c r="I21" s="24"/>
      <c r="K21" s="25"/>
      <c r="L21" s="25"/>
      <c r="M21" s="25"/>
      <c r="N21" s="25"/>
      <c r="O21" s="25"/>
      <c r="P21" s="25"/>
      <c r="Q21" s="25"/>
      <c r="R21" s="25"/>
      <c r="S21" s="25"/>
      <c r="T21" s="25"/>
    </row>
    <row r="22" spans="2:20" x14ac:dyDescent="0.25">
      <c r="B22" s="26"/>
      <c r="C22" s="26"/>
      <c r="D22" s="26"/>
      <c r="E22" s="26"/>
      <c r="G22" s="24"/>
      <c r="H22" s="24"/>
      <c r="I22" s="24"/>
      <c r="K22" s="25"/>
      <c r="L22" s="25"/>
      <c r="M22" s="25"/>
      <c r="N22" s="25"/>
      <c r="O22" s="25"/>
      <c r="P22" s="25"/>
      <c r="Q22" s="25"/>
      <c r="R22" s="25"/>
      <c r="S22" s="25"/>
      <c r="T22" s="25"/>
    </row>
    <row r="23" spans="2:20" x14ac:dyDescent="0.25">
      <c r="B23" s="36" t="s">
        <v>35</v>
      </c>
      <c r="C23" s="37" t="s">
        <v>33</v>
      </c>
      <c r="D23" s="37"/>
      <c r="E23" s="79">
        <v>1940000</v>
      </c>
      <c r="F23" s="42" t="s">
        <v>54</v>
      </c>
      <c r="G23" s="66" t="s">
        <v>66</v>
      </c>
      <c r="H23" s="67"/>
      <c r="I23" s="68"/>
      <c r="J23" s="42" t="s">
        <v>54</v>
      </c>
      <c r="K23" s="69" t="s">
        <v>71</v>
      </c>
      <c r="L23" s="70" t="s">
        <v>74</v>
      </c>
      <c r="M23" s="70"/>
      <c r="N23" s="70"/>
      <c r="O23" s="70"/>
      <c r="P23" s="70"/>
      <c r="Q23" s="70"/>
      <c r="R23" s="70"/>
      <c r="S23" s="70"/>
      <c r="T23" s="71"/>
    </row>
    <row r="24" spans="2:20" x14ac:dyDescent="0.25">
      <c r="B24" s="26"/>
      <c r="C24" s="26"/>
      <c r="D24" s="26"/>
      <c r="E24" s="26"/>
      <c r="G24" s="24"/>
      <c r="H24" s="24"/>
      <c r="I24" s="24"/>
      <c r="K24" s="72"/>
      <c r="L24" s="25" t="s">
        <v>75</v>
      </c>
      <c r="M24" s="25"/>
      <c r="N24" s="25"/>
      <c r="O24" s="25"/>
      <c r="P24" s="25"/>
      <c r="Q24" s="25"/>
      <c r="R24" s="25"/>
      <c r="S24" s="25"/>
      <c r="T24" s="73"/>
    </row>
    <row r="25" spans="2:20" x14ac:dyDescent="0.25">
      <c r="B25" s="26"/>
      <c r="C25" s="26"/>
      <c r="D25" s="26"/>
      <c r="E25" s="26"/>
      <c r="G25" s="24"/>
      <c r="H25" s="24"/>
      <c r="I25" s="24"/>
      <c r="K25" s="74"/>
      <c r="L25" s="75" t="s">
        <v>76</v>
      </c>
      <c r="M25" s="75"/>
      <c r="N25" s="75"/>
      <c r="O25" s="75"/>
      <c r="P25" s="75"/>
      <c r="Q25" s="75"/>
      <c r="R25" s="75"/>
      <c r="S25" s="75"/>
      <c r="T25" s="76"/>
    </row>
    <row r="26" spans="2:20" x14ac:dyDescent="0.25">
      <c r="B26" s="36" t="s">
        <v>47</v>
      </c>
      <c r="C26" s="37" t="s">
        <v>34</v>
      </c>
      <c r="D26" s="37"/>
      <c r="E26" s="79">
        <v>1300000</v>
      </c>
      <c r="F26" s="42" t="s">
        <v>54</v>
      </c>
      <c r="G26" s="66" t="s">
        <v>67</v>
      </c>
      <c r="H26" s="67"/>
      <c r="I26" s="68"/>
    </row>
    <row r="27" spans="2:20" x14ac:dyDescent="0.25">
      <c r="B27" s="26"/>
      <c r="C27" s="26"/>
      <c r="D27" s="26"/>
      <c r="E27" s="26"/>
    </row>
    <row r="28" spans="2:20" x14ac:dyDescent="0.25">
      <c r="B28" s="26"/>
      <c r="C28" s="26"/>
      <c r="D28" s="26"/>
      <c r="E28" s="26"/>
      <c r="K28" s="4" t="s">
        <v>19</v>
      </c>
    </row>
    <row r="29" spans="2:20" ht="13.8" customHeight="1" x14ac:dyDescent="0.25">
      <c r="B29" s="30" t="s">
        <v>46</v>
      </c>
      <c r="C29" s="89" t="s">
        <v>41</v>
      </c>
      <c r="D29" s="89"/>
      <c r="E29" s="90"/>
      <c r="L29" s="4" t="s">
        <v>19</v>
      </c>
    </row>
    <row r="30" spans="2:20" x14ac:dyDescent="0.25">
      <c r="B30" s="32"/>
      <c r="C30" s="95"/>
      <c r="D30" s="95"/>
      <c r="E30" s="96"/>
    </row>
    <row r="31" spans="2:20" x14ac:dyDescent="0.25">
      <c r="B31" s="32"/>
      <c r="C31" s="95"/>
      <c r="D31" s="95"/>
      <c r="E31" s="96"/>
      <c r="G31" s="4" t="s">
        <v>19</v>
      </c>
    </row>
    <row r="32" spans="2:20" x14ac:dyDescent="0.25">
      <c r="B32" s="32"/>
      <c r="C32" s="95"/>
      <c r="D32" s="95"/>
      <c r="E32" s="96"/>
    </row>
    <row r="33" spans="2:17" x14ac:dyDescent="0.25">
      <c r="B33" s="32"/>
      <c r="C33" s="95"/>
      <c r="D33" s="95"/>
      <c r="E33" s="96"/>
    </row>
    <row r="34" spans="2:17" x14ac:dyDescent="0.25">
      <c r="B34" s="32"/>
      <c r="C34" s="95"/>
      <c r="D34" s="95"/>
      <c r="E34" s="96"/>
    </row>
    <row r="35" spans="2:17" x14ac:dyDescent="0.25">
      <c r="B35" s="32"/>
      <c r="C35" s="95"/>
      <c r="D35" s="95"/>
      <c r="E35" s="96"/>
    </row>
    <row r="36" spans="2:17" x14ac:dyDescent="0.25">
      <c r="B36" s="32"/>
      <c r="C36" s="95"/>
      <c r="D36" s="95"/>
      <c r="E36" s="96"/>
    </row>
    <row r="37" spans="2:17" x14ac:dyDescent="0.25">
      <c r="B37" s="34"/>
      <c r="C37" s="91"/>
      <c r="D37" s="91"/>
      <c r="E37" s="92"/>
      <c r="L37" s="94"/>
      <c r="M37" s="94"/>
      <c r="N37" s="94"/>
      <c r="O37" s="94"/>
      <c r="P37" s="94"/>
      <c r="Q37" s="94"/>
    </row>
    <row r="38" spans="2:17" x14ac:dyDescent="0.25">
      <c r="B38" s="26"/>
      <c r="C38" s="26"/>
      <c r="D38" s="26"/>
      <c r="E38" s="26"/>
    </row>
    <row r="39" spans="2:17" x14ac:dyDescent="0.25">
      <c r="B39" s="26"/>
      <c r="C39" s="26"/>
      <c r="D39" s="26"/>
      <c r="E39" s="26"/>
      <c r="L39" s="93"/>
      <c r="M39" s="93"/>
      <c r="N39" s="93"/>
      <c r="O39" s="93"/>
      <c r="P39" s="93"/>
      <c r="Q39" s="93"/>
    </row>
    <row r="40" spans="2:17" ht="84.6" customHeight="1" x14ac:dyDescent="0.25">
      <c r="B40" s="38" t="s">
        <v>42</v>
      </c>
      <c r="C40" s="87" t="s">
        <v>55</v>
      </c>
      <c r="D40" s="87"/>
      <c r="E40" s="88"/>
    </row>
    <row r="41" spans="2:17" x14ac:dyDescent="0.25">
      <c r="B41" s="26"/>
      <c r="C41" s="26"/>
      <c r="D41" s="26"/>
      <c r="E41" s="26"/>
    </row>
    <row r="42" spans="2:17" x14ac:dyDescent="0.25">
      <c r="B42" s="26"/>
      <c r="C42" s="26"/>
      <c r="D42" s="26"/>
      <c r="E42" s="26"/>
    </row>
    <row r="43" spans="2:17" ht="97.2" customHeight="1" x14ac:dyDescent="0.25">
      <c r="B43" s="39" t="s">
        <v>45</v>
      </c>
      <c r="C43" s="89" t="s">
        <v>60</v>
      </c>
      <c r="D43" s="89"/>
      <c r="E43" s="90"/>
    </row>
    <row r="44" spans="2:17" x14ac:dyDescent="0.25">
      <c r="B44" s="97"/>
      <c r="C44" s="97"/>
      <c r="D44" s="97"/>
      <c r="E44" s="97"/>
    </row>
    <row r="45" spans="2:17" ht="141.6" customHeight="1" x14ac:dyDescent="0.25">
      <c r="B45" s="40" t="s">
        <v>44</v>
      </c>
      <c r="C45" s="91" t="s">
        <v>56</v>
      </c>
      <c r="D45" s="91"/>
      <c r="E45" s="92"/>
    </row>
  </sheetData>
  <mergeCells count="7">
    <mergeCell ref="C40:E40"/>
    <mergeCell ref="C43:E43"/>
    <mergeCell ref="C45:E45"/>
    <mergeCell ref="L39:Q39"/>
    <mergeCell ref="L37:Q37"/>
    <mergeCell ref="C29:E37"/>
    <mergeCell ref="B44:E44"/>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Fallstudie</vt:lpstr>
      <vt:lpstr>Lösung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Eren</dc:creator>
  <cp:lastModifiedBy>Eren Gül</cp:lastModifiedBy>
  <dcterms:created xsi:type="dcterms:W3CDTF">2025-11-08T22:05:06Z</dcterms:created>
  <dcterms:modified xsi:type="dcterms:W3CDTF">2025-11-10T09:08:04Z</dcterms:modified>
</cp:coreProperties>
</file>